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90" yWindow="105" windowWidth="26850" windowHeight="10875" activeTab="2"/>
  </bookViews>
  <sheets>
    <sheet name="Janvier" sheetId="1" r:id="rId1"/>
    <sheet name="Février" sheetId="2" r:id="rId2"/>
    <sheet name="Mars" sheetId="3" r:id="rId3"/>
    <sheet name="Avril" sheetId="4" r:id="rId4"/>
    <sheet name="Mai" sheetId="5" r:id="rId5"/>
    <sheet name="Juin" sheetId="6" r:id="rId6"/>
    <sheet name="Juillet" sheetId="7" r:id="rId7"/>
    <sheet name="Août" sheetId="8" r:id="rId8"/>
    <sheet name="Septembre" sheetId="9" r:id="rId9"/>
    <sheet name="Octobre" sheetId="10" r:id="rId10"/>
    <sheet name="Novembre" sheetId="11" r:id="rId11"/>
    <sheet name="Décembre" sheetId="12" r:id="rId12"/>
    <sheet name="2014" sheetId="14" r:id="rId13"/>
    <sheet name="Data" sheetId="13" r:id="rId14"/>
  </sheets>
  <definedNames>
    <definedName name="_xlnm._FilterDatabase" localSheetId="12" hidden="1">'2014'!$A$2:$H$150</definedName>
    <definedName name="_xlnm._FilterDatabase" localSheetId="7" hidden="1">Août!$L$1:$L$166</definedName>
    <definedName name="_xlnm._FilterDatabase" localSheetId="3" hidden="1">Avril!$A$2:$N$308</definedName>
    <definedName name="_xlnm._FilterDatabase" localSheetId="11" hidden="1">Décembre!$A$2:$N$150</definedName>
    <definedName name="_xlnm._FilterDatabase" localSheetId="1" hidden="1">Février!$A$2:$O$340</definedName>
    <definedName name="_xlnm._FilterDatabase" localSheetId="0" hidden="1">Janvier!$A$2:$O$342</definedName>
    <definedName name="_xlnm._FilterDatabase" localSheetId="6" hidden="1">Juillet!$A$2:$N$189</definedName>
    <definedName name="_xlnm._FilterDatabase" localSheetId="5" hidden="1">Juin!$A$2:$N$334</definedName>
    <definedName name="_xlnm._FilterDatabase" localSheetId="4" hidden="1">Mai!$A$2:$N$306</definedName>
    <definedName name="_xlnm._FilterDatabase" localSheetId="2" hidden="1">Mars!$A$2:$N$325</definedName>
    <definedName name="_xlnm._FilterDatabase" localSheetId="10" hidden="1">Novembre!$A$2:$N$183</definedName>
    <definedName name="_xlnm._FilterDatabase" localSheetId="9" hidden="1">Octobre!$L$1:$L$237</definedName>
    <definedName name="_xlnm._FilterDatabase" localSheetId="8" hidden="1">Septembre!$L$1:$L$226</definedName>
  </definedNames>
  <calcPr calcId="145621"/>
</workbook>
</file>

<file path=xl/calcChain.xml><?xml version="1.0" encoding="utf-8"?>
<calcChain xmlns="http://schemas.openxmlformats.org/spreadsheetml/2006/main">
  <c r="N346" i="12" l="1"/>
  <c r="N346" i="11"/>
  <c r="N346" i="10"/>
  <c r="N346" i="9"/>
  <c r="N346" i="8"/>
  <c r="N346" i="7"/>
  <c r="N346" i="6"/>
  <c r="N346" i="5"/>
  <c r="N346" i="4"/>
  <c r="N346" i="3"/>
  <c r="N346" i="2"/>
  <c r="N346" i="1"/>
  <c r="I14" i="14"/>
  <c r="J14" i="14" s="1"/>
  <c r="I15" i="14"/>
  <c r="J15" i="14" s="1"/>
  <c r="I16" i="14"/>
  <c r="J16" i="14" s="1"/>
  <c r="I17" i="14"/>
  <c r="J17" i="14" s="1"/>
  <c r="I18" i="14"/>
  <c r="J18" i="14" s="1"/>
  <c r="I19" i="14"/>
  <c r="J19" i="14" s="1"/>
  <c r="I20" i="14"/>
  <c r="J20" i="14" s="1"/>
  <c r="I21" i="14"/>
  <c r="J21" i="14" s="1"/>
  <c r="I22" i="14"/>
  <c r="J22" i="14" s="1"/>
  <c r="I23" i="14"/>
  <c r="J23" i="14" s="1"/>
  <c r="I24" i="14"/>
  <c r="J24" i="14" s="1"/>
  <c r="I25" i="14"/>
  <c r="J25" i="14" s="1"/>
  <c r="I26" i="14"/>
  <c r="J26" i="14" s="1"/>
  <c r="I27" i="14"/>
  <c r="J27" i="14" s="1"/>
  <c r="I28" i="14"/>
  <c r="J28" i="14" s="1"/>
  <c r="I29" i="14"/>
  <c r="J29" i="14" s="1"/>
  <c r="I30" i="14"/>
  <c r="J30" i="14" s="1"/>
  <c r="I31" i="14"/>
  <c r="J31" i="14" s="1"/>
  <c r="I32" i="14"/>
  <c r="J32" i="14" s="1"/>
  <c r="I33" i="14"/>
  <c r="J33" i="14" s="1"/>
  <c r="I34" i="14"/>
  <c r="J34" i="14" s="1"/>
  <c r="I35" i="14"/>
  <c r="J35" i="14" s="1"/>
  <c r="I36" i="14"/>
  <c r="J36" i="14" s="1"/>
  <c r="I37" i="14"/>
  <c r="J37" i="14" s="1"/>
  <c r="I38" i="14"/>
  <c r="J38" i="14" s="1"/>
  <c r="I39" i="14"/>
  <c r="J39" i="14" s="1"/>
  <c r="I40" i="14"/>
  <c r="J40" i="14" s="1"/>
  <c r="I41" i="14"/>
  <c r="J41" i="14" s="1"/>
  <c r="I42" i="14"/>
  <c r="J42" i="14" s="1"/>
  <c r="I43" i="14"/>
  <c r="J43" i="14" s="1"/>
  <c r="I44" i="14"/>
  <c r="J44" i="14" s="1"/>
  <c r="I45" i="14"/>
  <c r="J45" i="14" s="1"/>
  <c r="I46" i="14"/>
  <c r="J46" i="14" s="1"/>
  <c r="I47" i="14"/>
  <c r="J47" i="14" s="1"/>
  <c r="I48" i="14"/>
  <c r="J48" i="14" s="1"/>
  <c r="I49" i="14"/>
  <c r="J49" i="14" s="1"/>
  <c r="I50" i="14"/>
  <c r="J50" i="14" s="1"/>
  <c r="I51" i="14"/>
  <c r="J51" i="14" s="1"/>
  <c r="I52" i="14"/>
  <c r="J52" i="14" s="1"/>
  <c r="I53" i="14"/>
  <c r="J53" i="14" s="1"/>
  <c r="I54" i="14"/>
  <c r="J54" i="14" s="1"/>
  <c r="I55" i="14"/>
  <c r="J55" i="14" s="1"/>
  <c r="I56" i="14"/>
  <c r="J56" i="14" s="1"/>
  <c r="I57" i="14"/>
  <c r="J57" i="14" s="1"/>
  <c r="I58" i="14"/>
  <c r="J58" i="14" s="1"/>
  <c r="I59" i="14"/>
  <c r="J59" i="14" s="1"/>
  <c r="I60" i="14"/>
  <c r="J60" i="14" s="1"/>
  <c r="I61" i="14"/>
  <c r="J61" i="14" s="1"/>
  <c r="I62" i="14"/>
  <c r="J62" i="14" s="1"/>
  <c r="I63" i="14"/>
  <c r="J63" i="14" s="1"/>
  <c r="I64" i="14"/>
  <c r="J64" i="14" s="1"/>
  <c r="I65" i="14"/>
  <c r="J65" i="14" s="1"/>
  <c r="I66" i="14"/>
  <c r="J66" i="14" s="1"/>
  <c r="I67" i="14"/>
  <c r="J67" i="14" s="1"/>
  <c r="I68" i="14"/>
  <c r="J68" i="14" s="1"/>
  <c r="I69" i="14"/>
  <c r="J69" i="14" s="1"/>
  <c r="I70" i="14"/>
  <c r="J70" i="14" s="1"/>
  <c r="I71" i="14"/>
  <c r="J71" i="14" s="1"/>
  <c r="I72" i="14"/>
  <c r="J72" i="14" s="1"/>
  <c r="I73" i="14"/>
  <c r="J73" i="14" s="1"/>
  <c r="I74" i="14"/>
  <c r="J74" i="14" s="1"/>
  <c r="I75" i="14"/>
  <c r="J75" i="14" s="1"/>
  <c r="I76" i="14"/>
  <c r="J76" i="14" s="1"/>
  <c r="I77" i="14"/>
  <c r="J77" i="14" s="1"/>
  <c r="I78" i="14"/>
  <c r="J78" i="14" s="1"/>
  <c r="I79" i="14"/>
  <c r="J79" i="14" s="1"/>
  <c r="I80" i="14"/>
  <c r="J80" i="14" s="1"/>
  <c r="I81" i="14"/>
  <c r="J81" i="14" s="1"/>
  <c r="I82" i="14"/>
  <c r="J82" i="14" s="1"/>
  <c r="I83" i="14"/>
  <c r="J83" i="14" s="1"/>
  <c r="I84" i="14"/>
  <c r="J84" i="14" s="1"/>
  <c r="I85" i="14"/>
  <c r="J85" i="14" s="1"/>
  <c r="I86" i="14"/>
  <c r="J86" i="14" s="1"/>
  <c r="I87" i="14"/>
  <c r="J87" i="14" s="1"/>
  <c r="I88" i="14"/>
  <c r="J88" i="14" s="1"/>
  <c r="I89" i="14"/>
  <c r="J89" i="14" s="1"/>
  <c r="I90" i="14"/>
  <c r="J90" i="14" s="1"/>
  <c r="I91" i="14"/>
  <c r="J91" i="14" s="1"/>
  <c r="I92" i="14"/>
  <c r="J92" i="14" s="1"/>
  <c r="I93" i="14"/>
  <c r="J93" i="14" s="1"/>
  <c r="I94" i="14"/>
  <c r="J94" i="14" s="1"/>
  <c r="I95" i="14"/>
  <c r="J95" i="14" s="1"/>
  <c r="I96" i="14"/>
  <c r="J96" i="14" s="1"/>
  <c r="I97" i="14"/>
  <c r="J97" i="14" s="1"/>
  <c r="I98" i="14"/>
  <c r="J98" i="14" s="1"/>
  <c r="I99" i="14"/>
  <c r="J99" i="14" s="1"/>
  <c r="I100" i="14"/>
  <c r="J100" i="14" s="1"/>
  <c r="I101" i="14"/>
  <c r="J101" i="14" s="1"/>
  <c r="I102" i="14"/>
  <c r="J102" i="14" s="1"/>
  <c r="I103" i="14"/>
  <c r="J103" i="14" s="1"/>
  <c r="I104" i="14"/>
  <c r="J104" i="14" s="1"/>
  <c r="I105" i="14"/>
  <c r="J105" i="14" s="1"/>
  <c r="I106" i="14"/>
  <c r="J106" i="14" s="1"/>
  <c r="I107" i="14"/>
  <c r="J107" i="14" s="1"/>
  <c r="I108" i="14"/>
  <c r="J108" i="14" s="1"/>
  <c r="I109" i="14"/>
  <c r="J109" i="14" s="1"/>
  <c r="I110" i="14"/>
  <c r="J110" i="14" s="1"/>
  <c r="I111" i="14"/>
  <c r="J111" i="14" s="1"/>
  <c r="I112" i="14"/>
  <c r="J112" i="14" s="1"/>
  <c r="I113" i="14"/>
  <c r="J113" i="14" s="1"/>
  <c r="I114" i="14"/>
  <c r="J114" i="14" s="1"/>
  <c r="I115" i="14"/>
  <c r="J115" i="14" s="1"/>
  <c r="I116" i="14"/>
  <c r="J116" i="14" s="1"/>
  <c r="I117" i="14"/>
  <c r="J117" i="14" s="1"/>
  <c r="I118" i="14"/>
  <c r="J118" i="14" s="1"/>
  <c r="I119" i="14"/>
  <c r="J119" i="14" s="1"/>
  <c r="I120" i="14"/>
  <c r="J120" i="14" s="1"/>
  <c r="I121" i="14"/>
  <c r="J121" i="14" s="1"/>
  <c r="I122" i="14"/>
  <c r="J122" i="14" s="1"/>
  <c r="I123" i="14"/>
  <c r="J123" i="14" s="1"/>
  <c r="I124" i="14"/>
  <c r="J124" i="14" s="1"/>
  <c r="I125" i="14"/>
  <c r="J125" i="14" s="1"/>
  <c r="I126" i="14"/>
  <c r="J126" i="14" s="1"/>
  <c r="I127" i="14"/>
  <c r="J127" i="14" s="1"/>
  <c r="I128" i="14"/>
  <c r="J128" i="14" s="1"/>
  <c r="I129" i="14"/>
  <c r="J129" i="14" s="1"/>
  <c r="I130" i="14"/>
  <c r="J130" i="14" s="1"/>
  <c r="I131" i="14"/>
  <c r="J131" i="14" s="1"/>
  <c r="I132" i="14"/>
  <c r="J132" i="14" s="1"/>
  <c r="I133" i="14"/>
  <c r="J133" i="14" s="1"/>
  <c r="I134" i="14"/>
  <c r="J134" i="14" s="1"/>
  <c r="I135" i="14"/>
  <c r="J135" i="14" s="1"/>
  <c r="I136" i="14"/>
  <c r="J136" i="14" s="1"/>
  <c r="I137" i="14"/>
  <c r="J137" i="14" s="1"/>
  <c r="I138" i="14"/>
  <c r="J138" i="14" s="1"/>
  <c r="I139" i="14"/>
  <c r="J139" i="14" s="1"/>
  <c r="I140" i="14"/>
  <c r="J140" i="14" s="1"/>
  <c r="I141" i="14"/>
  <c r="J141" i="14" s="1"/>
  <c r="I142" i="14"/>
  <c r="J142" i="14" s="1"/>
  <c r="I143" i="14"/>
  <c r="J143" i="14" s="1"/>
  <c r="I144" i="14"/>
  <c r="J144" i="14" s="1"/>
  <c r="I145" i="14"/>
  <c r="J145" i="14" s="1"/>
  <c r="I146" i="14"/>
  <c r="J146" i="14" s="1"/>
  <c r="I147" i="14"/>
  <c r="J147" i="14" s="1"/>
  <c r="I148" i="14"/>
  <c r="J148" i="14" s="1"/>
  <c r="I149" i="14"/>
  <c r="J149" i="14" s="1"/>
  <c r="I150" i="14"/>
  <c r="J150" i="14" s="1"/>
  <c r="I151" i="14"/>
  <c r="J151" i="14" s="1"/>
  <c r="I152" i="14"/>
  <c r="J152" i="14" s="1"/>
  <c r="I153" i="14"/>
  <c r="J153" i="14" s="1"/>
  <c r="I154" i="14"/>
  <c r="J154" i="14" s="1"/>
  <c r="I155" i="14"/>
  <c r="J155" i="14" s="1"/>
  <c r="I156" i="14"/>
  <c r="J156" i="14" s="1"/>
  <c r="I157" i="14"/>
  <c r="J157" i="14" s="1"/>
  <c r="I158" i="14"/>
  <c r="J158" i="14" s="1"/>
  <c r="I159" i="14"/>
  <c r="J159" i="14" s="1"/>
  <c r="I160" i="14"/>
  <c r="J160" i="14" s="1"/>
  <c r="I161" i="14"/>
  <c r="J161" i="14" s="1"/>
  <c r="I162" i="14"/>
  <c r="J162" i="14" s="1"/>
  <c r="I163" i="14"/>
  <c r="J163" i="14" s="1"/>
  <c r="I164" i="14"/>
  <c r="J164" i="14" s="1"/>
  <c r="I165" i="14"/>
  <c r="J165" i="14" s="1"/>
  <c r="I166" i="14"/>
  <c r="J166" i="14" s="1"/>
  <c r="I167" i="14"/>
  <c r="J167" i="14" s="1"/>
  <c r="I168" i="14"/>
  <c r="J168" i="14" s="1"/>
  <c r="I169" i="14"/>
  <c r="J169" i="14" s="1"/>
  <c r="I170" i="14"/>
  <c r="J170" i="14" s="1"/>
  <c r="I171" i="14"/>
  <c r="J171" i="14" s="1"/>
  <c r="I172" i="14"/>
  <c r="J172" i="14" s="1"/>
  <c r="I173" i="14"/>
  <c r="J173" i="14" s="1"/>
  <c r="I174" i="14"/>
  <c r="J174" i="14" s="1"/>
  <c r="I175" i="14"/>
  <c r="J175" i="14" s="1"/>
  <c r="I176" i="14"/>
  <c r="J176" i="14" s="1"/>
  <c r="I177" i="14"/>
  <c r="J177" i="14" s="1"/>
  <c r="I178" i="14"/>
  <c r="J178" i="14" s="1"/>
  <c r="I179" i="14"/>
  <c r="J179" i="14" s="1"/>
  <c r="I180" i="14"/>
  <c r="J180" i="14" s="1"/>
  <c r="I181" i="14"/>
  <c r="J181" i="14" s="1"/>
  <c r="I182" i="14"/>
  <c r="J182" i="14" s="1"/>
  <c r="I183" i="14"/>
  <c r="J183" i="14" s="1"/>
  <c r="I184" i="14"/>
  <c r="J184" i="14" s="1"/>
  <c r="I185" i="14"/>
  <c r="J185" i="14" s="1"/>
  <c r="I186" i="14"/>
  <c r="J186" i="14" s="1"/>
  <c r="I187" i="14"/>
  <c r="J187" i="14" s="1"/>
  <c r="I188" i="14"/>
  <c r="J188" i="14" s="1"/>
  <c r="I189" i="14"/>
  <c r="J189" i="14" s="1"/>
  <c r="I190" i="14"/>
  <c r="J190" i="14" s="1"/>
  <c r="I191" i="14"/>
  <c r="J191" i="14" s="1"/>
  <c r="I192" i="14"/>
  <c r="J192" i="14" s="1"/>
  <c r="I193" i="14"/>
  <c r="J193" i="14" s="1"/>
  <c r="I194" i="14"/>
  <c r="J194" i="14" s="1"/>
  <c r="I195" i="14"/>
  <c r="J195" i="14" s="1"/>
  <c r="I196" i="14"/>
  <c r="J196" i="14" s="1"/>
  <c r="I197" i="14"/>
  <c r="J197" i="14" s="1"/>
  <c r="I198" i="14"/>
  <c r="J198" i="14" s="1"/>
  <c r="I199" i="14"/>
  <c r="J199" i="14" s="1"/>
  <c r="I200" i="14"/>
  <c r="J200" i="14" s="1"/>
  <c r="I201" i="14"/>
  <c r="J201" i="14" s="1"/>
  <c r="I202" i="14"/>
  <c r="J202" i="14" s="1"/>
  <c r="I203" i="14"/>
  <c r="J203" i="14" s="1"/>
  <c r="I204" i="14"/>
  <c r="J204" i="14" s="1"/>
  <c r="I205" i="14"/>
  <c r="J205" i="14" s="1"/>
  <c r="I206" i="14"/>
  <c r="J206" i="14" s="1"/>
  <c r="I207" i="14"/>
  <c r="J207" i="14" s="1"/>
  <c r="I208" i="14"/>
  <c r="J208" i="14" s="1"/>
  <c r="I209" i="14"/>
  <c r="J209" i="14" s="1"/>
  <c r="I210" i="14"/>
  <c r="J210" i="14" s="1"/>
  <c r="I211" i="14"/>
  <c r="J211" i="14" s="1"/>
  <c r="I212" i="14"/>
  <c r="J212" i="14" s="1"/>
  <c r="I213" i="14"/>
  <c r="J213" i="14" s="1"/>
  <c r="I214" i="14"/>
  <c r="J214" i="14" s="1"/>
  <c r="I215" i="14"/>
  <c r="J215" i="14" s="1"/>
  <c r="I216" i="14"/>
  <c r="J216" i="14" s="1"/>
  <c r="I217" i="14"/>
  <c r="J217" i="14" s="1"/>
  <c r="I218" i="14"/>
  <c r="J218" i="14" s="1"/>
  <c r="I219" i="14"/>
  <c r="J219" i="14" s="1"/>
  <c r="I220" i="14"/>
  <c r="J220" i="14" s="1"/>
  <c r="I221" i="14"/>
  <c r="J221" i="14" s="1"/>
  <c r="I222" i="14"/>
  <c r="J222" i="14" s="1"/>
  <c r="I223" i="14"/>
  <c r="J223" i="14" s="1"/>
  <c r="I224" i="14"/>
  <c r="J224" i="14" s="1"/>
  <c r="I225" i="14"/>
  <c r="J225" i="14" s="1"/>
  <c r="I226" i="14"/>
  <c r="J226" i="14" s="1"/>
  <c r="I227" i="14"/>
  <c r="J227" i="14" s="1"/>
  <c r="I228" i="14"/>
  <c r="J228" i="14" s="1"/>
  <c r="I229" i="14"/>
  <c r="J229" i="14" s="1"/>
  <c r="I230" i="14"/>
  <c r="J230" i="14" s="1"/>
  <c r="I231" i="14"/>
  <c r="J231" i="14" s="1"/>
  <c r="I232" i="14"/>
  <c r="J232" i="14" s="1"/>
  <c r="I233" i="14"/>
  <c r="J233" i="14" s="1"/>
  <c r="I234" i="14"/>
  <c r="J234" i="14" s="1"/>
  <c r="I235" i="14"/>
  <c r="J235" i="14" s="1"/>
  <c r="I236" i="14"/>
  <c r="J236" i="14" s="1"/>
  <c r="I237" i="14"/>
  <c r="J237" i="14" s="1"/>
  <c r="I238" i="14"/>
  <c r="J238" i="14" s="1"/>
  <c r="I239" i="14"/>
  <c r="J239" i="14" s="1"/>
  <c r="I240" i="14"/>
  <c r="J240" i="14" s="1"/>
  <c r="I241" i="14"/>
  <c r="J241" i="14" s="1"/>
  <c r="I242" i="14"/>
  <c r="J242" i="14" s="1"/>
  <c r="I243" i="14"/>
  <c r="J243" i="14" s="1"/>
  <c r="I244" i="14"/>
  <c r="J244" i="14" s="1"/>
  <c r="I245" i="14"/>
  <c r="J245" i="14" s="1"/>
  <c r="I246" i="14"/>
  <c r="J246" i="14" s="1"/>
  <c r="I247" i="14"/>
  <c r="J247" i="14" s="1"/>
  <c r="I248" i="14"/>
  <c r="J248" i="14" s="1"/>
  <c r="I249" i="14"/>
  <c r="J249" i="14" s="1"/>
  <c r="I250" i="14"/>
  <c r="J250" i="14" s="1"/>
  <c r="I251" i="14"/>
  <c r="J251" i="14" s="1"/>
  <c r="I252" i="14"/>
  <c r="J252" i="14" s="1"/>
  <c r="I253" i="14"/>
  <c r="J253" i="14" s="1"/>
  <c r="I254" i="14"/>
  <c r="J254" i="14" s="1"/>
  <c r="I255" i="14"/>
  <c r="J255" i="14" s="1"/>
  <c r="I256" i="14"/>
  <c r="J256" i="14" s="1"/>
  <c r="I257" i="14"/>
  <c r="J257" i="14" s="1"/>
  <c r="I258" i="14"/>
  <c r="J258" i="14" s="1"/>
  <c r="I259" i="14"/>
  <c r="J259" i="14" s="1"/>
  <c r="I260" i="14"/>
  <c r="J260" i="14" s="1"/>
  <c r="I261" i="14"/>
  <c r="J261" i="14" s="1"/>
  <c r="I262" i="14"/>
  <c r="J262" i="14" s="1"/>
  <c r="I263" i="14"/>
  <c r="J263" i="14" s="1"/>
  <c r="I264" i="14"/>
  <c r="J264" i="14" s="1"/>
  <c r="I265" i="14"/>
  <c r="J265" i="14" s="1"/>
  <c r="I266" i="14"/>
  <c r="J266" i="14" s="1"/>
  <c r="I267" i="14"/>
  <c r="J267" i="14" s="1"/>
  <c r="I268" i="14"/>
  <c r="J268" i="14" s="1"/>
  <c r="I269" i="14"/>
  <c r="J269" i="14" s="1"/>
  <c r="I270" i="14"/>
  <c r="J270" i="14" s="1"/>
  <c r="I271" i="14"/>
  <c r="J271" i="14" s="1"/>
  <c r="I272" i="14"/>
  <c r="J272" i="14" s="1"/>
  <c r="I273" i="14"/>
  <c r="J273" i="14" s="1"/>
  <c r="I274" i="14"/>
  <c r="J274" i="14" s="1"/>
  <c r="I275" i="14"/>
  <c r="J275" i="14" s="1"/>
  <c r="I276" i="14"/>
  <c r="J276" i="14" s="1"/>
  <c r="I277" i="14"/>
  <c r="J277" i="14" s="1"/>
  <c r="I278" i="14"/>
  <c r="J278" i="14" s="1"/>
  <c r="I279" i="14"/>
  <c r="J279" i="14" s="1"/>
  <c r="I280" i="14"/>
  <c r="J280" i="14" s="1"/>
  <c r="I281" i="14"/>
  <c r="J281" i="14" s="1"/>
  <c r="I282" i="14"/>
  <c r="J282" i="14" s="1"/>
  <c r="I283" i="14"/>
  <c r="J283" i="14" s="1"/>
  <c r="I284" i="14"/>
  <c r="J284" i="14" s="1"/>
  <c r="I285" i="14"/>
  <c r="J285" i="14" s="1"/>
  <c r="I286" i="14"/>
  <c r="J286" i="14" s="1"/>
  <c r="I287" i="14"/>
  <c r="J287" i="14" s="1"/>
  <c r="I288" i="14"/>
  <c r="J288" i="14" s="1"/>
  <c r="I289" i="14"/>
  <c r="J289" i="14" s="1"/>
  <c r="I290" i="14"/>
  <c r="J290" i="14" s="1"/>
  <c r="I291" i="14"/>
  <c r="J291" i="14" s="1"/>
  <c r="I292" i="14"/>
  <c r="J292" i="14" s="1"/>
  <c r="I293" i="14"/>
  <c r="J293" i="14" s="1"/>
  <c r="I294" i="14"/>
  <c r="J294" i="14" s="1"/>
  <c r="I295" i="14"/>
  <c r="J295" i="14" s="1"/>
  <c r="I296" i="14"/>
  <c r="J296" i="14" s="1"/>
  <c r="I297" i="14"/>
  <c r="J297" i="14" s="1"/>
  <c r="I298" i="14"/>
  <c r="J298" i="14" s="1"/>
  <c r="I299" i="14"/>
  <c r="J299" i="14" s="1"/>
  <c r="I300" i="14"/>
  <c r="J300" i="14" s="1"/>
  <c r="I301" i="14"/>
  <c r="J301" i="14" s="1"/>
  <c r="I302" i="14"/>
  <c r="J302" i="14" s="1"/>
  <c r="I303" i="14"/>
  <c r="J303" i="14" s="1"/>
  <c r="I304" i="14"/>
  <c r="J304" i="14" s="1"/>
  <c r="I305" i="14"/>
  <c r="J305" i="14" s="1"/>
  <c r="I306" i="14"/>
  <c r="J306" i="14" s="1"/>
  <c r="I307" i="14"/>
  <c r="J307" i="14" s="1"/>
  <c r="I308" i="14"/>
  <c r="J308" i="14" s="1"/>
  <c r="I309" i="14"/>
  <c r="J309" i="14" s="1"/>
  <c r="I310" i="14"/>
  <c r="J310" i="14" s="1"/>
  <c r="I311" i="14"/>
  <c r="J311" i="14" s="1"/>
  <c r="I312" i="14"/>
  <c r="J312" i="14" s="1"/>
  <c r="I313" i="14"/>
  <c r="J313" i="14" s="1"/>
  <c r="I314" i="14"/>
  <c r="J314" i="14" s="1"/>
  <c r="I315" i="14"/>
  <c r="J315" i="14" s="1"/>
  <c r="I316" i="14"/>
  <c r="J316" i="14" s="1"/>
  <c r="I317" i="14"/>
  <c r="J317" i="14" s="1"/>
  <c r="I318" i="14"/>
  <c r="J318" i="14" s="1"/>
  <c r="I319" i="14"/>
  <c r="J319" i="14" s="1"/>
  <c r="I320" i="14"/>
  <c r="J320" i="14" s="1"/>
  <c r="I321" i="14"/>
  <c r="J321" i="14" s="1"/>
  <c r="I322" i="14"/>
  <c r="J322" i="14" s="1"/>
  <c r="I323" i="14"/>
  <c r="J323" i="14" s="1"/>
  <c r="I324" i="14"/>
  <c r="J324" i="14" s="1"/>
  <c r="I325" i="14"/>
  <c r="J325" i="14" s="1"/>
  <c r="I326" i="14"/>
  <c r="J326" i="14" s="1"/>
  <c r="I327" i="14"/>
  <c r="J327" i="14" s="1"/>
  <c r="I328" i="14"/>
  <c r="J328" i="14" s="1"/>
  <c r="I329" i="14"/>
  <c r="J329" i="14" s="1"/>
  <c r="I330" i="14"/>
  <c r="J330" i="14" s="1"/>
  <c r="I331" i="14"/>
  <c r="J331" i="14" s="1"/>
  <c r="I332" i="14"/>
  <c r="J332" i="14" s="1"/>
  <c r="I333" i="14"/>
  <c r="J333" i="14" s="1"/>
  <c r="I334" i="14"/>
  <c r="J334" i="14" s="1"/>
  <c r="I335" i="14"/>
  <c r="J335" i="14" s="1"/>
  <c r="I336" i="14"/>
  <c r="J336" i="14" s="1"/>
  <c r="I337" i="14"/>
  <c r="J337" i="14" s="1"/>
  <c r="I338" i="14"/>
  <c r="J338" i="14" s="1"/>
  <c r="I339" i="14"/>
  <c r="J339" i="14" s="1"/>
  <c r="I340" i="14"/>
  <c r="J340" i="14" s="1"/>
  <c r="I341" i="14"/>
  <c r="J341" i="14" s="1"/>
  <c r="I342" i="14"/>
  <c r="J342" i="14" s="1"/>
  <c r="I3" i="14"/>
  <c r="J3" i="14" s="1"/>
  <c r="I13" i="14"/>
  <c r="J13" i="14" s="1"/>
  <c r="P4" i="12"/>
  <c r="P5" i="12"/>
  <c r="P6" i="12"/>
  <c r="P7" i="12"/>
  <c r="P8" i="12"/>
  <c r="P9" i="12"/>
  <c r="P10" i="12"/>
  <c r="P11" i="12"/>
  <c r="P12" i="12"/>
  <c r="P13" i="12"/>
  <c r="P14" i="12"/>
  <c r="P15" i="12"/>
  <c r="P16" i="12"/>
  <c r="P17" i="12"/>
  <c r="P18" i="12"/>
  <c r="P19" i="12"/>
  <c r="P20" i="12"/>
  <c r="P21" i="12"/>
  <c r="P22" i="12"/>
  <c r="P23" i="12"/>
  <c r="P24" i="12"/>
  <c r="P25" i="12"/>
  <c r="P26" i="12"/>
  <c r="P27" i="12"/>
  <c r="P28" i="12"/>
  <c r="P29" i="12"/>
  <c r="P30" i="12"/>
  <c r="P31" i="12"/>
  <c r="P32" i="12"/>
  <c r="P33" i="12"/>
  <c r="P34" i="12"/>
  <c r="P35" i="12"/>
  <c r="P36" i="12"/>
  <c r="P37" i="12"/>
  <c r="P38" i="12"/>
  <c r="P39" i="12"/>
  <c r="P40" i="12"/>
  <c r="P41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54" i="12"/>
  <c r="P55" i="12"/>
  <c r="P56" i="12"/>
  <c r="P57" i="12"/>
  <c r="P58" i="12"/>
  <c r="P59" i="12"/>
  <c r="P60" i="12"/>
  <c r="P61" i="12"/>
  <c r="P62" i="12"/>
  <c r="P63" i="12"/>
  <c r="P64" i="12"/>
  <c r="P65" i="12"/>
  <c r="P66" i="12"/>
  <c r="P67" i="12"/>
  <c r="P68" i="12"/>
  <c r="P69" i="12"/>
  <c r="P70" i="12"/>
  <c r="P71" i="12"/>
  <c r="P72" i="12"/>
  <c r="P73" i="12"/>
  <c r="P74" i="12"/>
  <c r="P75" i="12"/>
  <c r="P76" i="12"/>
  <c r="P77" i="12"/>
  <c r="P78" i="12"/>
  <c r="P79" i="12"/>
  <c r="P80" i="12"/>
  <c r="P81" i="12"/>
  <c r="P82" i="12"/>
  <c r="P83" i="12"/>
  <c r="P84" i="12"/>
  <c r="P85" i="12"/>
  <c r="P86" i="12"/>
  <c r="P87" i="12"/>
  <c r="P88" i="12"/>
  <c r="P89" i="12"/>
  <c r="P90" i="12"/>
  <c r="P91" i="12"/>
  <c r="P92" i="12"/>
  <c r="P93" i="12"/>
  <c r="P94" i="12"/>
  <c r="P95" i="12"/>
  <c r="P96" i="12"/>
  <c r="P97" i="12"/>
  <c r="P98" i="12"/>
  <c r="P99" i="12"/>
  <c r="P100" i="12"/>
  <c r="P101" i="12"/>
  <c r="P102" i="12"/>
  <c r="P103" i="12"/>
  <c r="P104" i="12"/>
  <c r="P105" i="12"/>
  <c r="P106" i="12"/>
  <c r="P107" i="12"/>
  <c r="P108" i="12"/>
  <c r="P109" i="12"/>
  <c r="P110" i="12"/>
  <c r="P111" i="12"/>
  <c r="P112" i="12"/>
  <c r="P113" i="12"/>
  <c r="P114" i="12"/>
  <c r="P115" i="12"/>
  <c r="P116" i="12"/>
  <c r="P117" i="12"/>
  <c r="P118" i="12"/>
  <c r="P119" i="12"/>
  <c r="P120" i="12"/>
  <c r="P121" i="12"/>
  <c r="P122" i="12"/>
  <c r="P123" i="12"/>
  <c r="P124" i="12"/>
  <c r="P125" i="12"/>
  <c r="P126" i="12"/>
  <c r="P127" i="12"/>
  <c r="P128" i="12"/>
  <c r="P129" i="12"/>
  <c r="P130" i="12"/>
  <c r="P131" i="12"/>
  <c r="P132" i="12"/>
  <c r="P133" i="12"/>
  <c r="P134" i="12"/>
  <c r="P135" i="12"/>
  <c r="P136" i="12"/>
  <c r="P137" i="12"/>
  <c r="P138" i="12"/>
  <c r="P139" i="12"/>
  <c r="P140" i="12"/>
  <c r="P141" i="12"/>
  <c r="P142" i="12"/>
  <c r="P143" i="12"/>
  <c r="P144" i="12"/>
  <c r="P145" i="12"/>
  <c r="P146" i="12"/>
  <c r="P147" i="12"/>
  <c r="P148" i="12"/>
  <c r="P149" i="12"/>
  <c r="P150" i="12"/>
  <c r="P151" i="12"/>
  <c r="P152" i="12"/>
  <c r="P153" i="12"/>
  <c r="P154" i="12"/>
  <c r="P155" i="12"/>
  <c r="P156" i="12"/>
  <c r="P157" i="12"/>
  <c r="P158" i="12"/>
  <c r="P159" i="12"/>
  <c r="P160" i="12"/>
  <c r="P161" i="12"/>
  <c r="P162" i="12"/>
  <c r="P163" i="12"/>
  <c r="P164" i="12"/>
  <c r="P165" i="12"/>
  <c r="P166" i="12"/>
  <c r="P167" i="12"/>
  <c r="P168" i="12"/>
  <c r="P169" i="12"/>
  <c r="P170" i="12"/>
  <c r="P171" i="12"/>
  <c r="P172" i="12"/>
  <c r="P173" i="12"/>
  <c r="P174" i="12"/>
  <c r="P175" i="12"/>
  <c r="P176" i="12"/>
  <c r="P177" i="12"/>
  <c r="P178" i="12"/>
  <c r="P179" i="12"/>
  <c r="P180" i="12"/>
  <c r="P181" i="12"/>
  <c r="P182" i="12"/>
  <c r="P183" i="12"/>
  <c r="P184" i="12"/>
  <c r="P185" i="12"/>
  <c r="P186" i="12"/>
  <c r="P187" i="12"/>
  <c r="P188" i="12"/>
  <c r="P189" i="12"/>
  <c r="P190" i="12"/>
  <c r="P191" i="12"/>
  <c r="P192" i="12"/>
  <c r="P193" i="12"/>
  <c r="P194" i="12"/>
  <c r="P195" i="12"/>
  <c r="P196" i="12"/>
  <c r="P197" i="12"/>
  <c r="P198" i="12"/>
  <c r="P199" i="12"/>
  <c r="P200" i="12"/>
  <c r="P201" i="12"/>
  <c r="P202" i="12"/>
  <c r="P203" i="12"/>
  <c r="P204" i="12"/>
  <c r="P205" i="12"/>
  <c r="P206" i="12"/>
  <c r="P207" i="12"/>
  <c r="P208" i="12"/>
  <c r="P209" i="12"/>
  <c r="P210" i="12"/>
  <c r="P211" i="12"/>
  <c r="P212" i="12"/>
  <c r="P213" i="12"/>
  <c r="P214" i="12"/>
  <c r="P215" i="12"/>
  <c r="P216" i="12"/>
  <c r="P217" i="12"/>
  <c r="P218" i="12"/>
  <c r="P219" i="12"/>
  <c r="P220" i="12"/>
  <c r="P221" i="12"/>
  <c r="P222" i="12"/>
  <c r="P223" i="12"/>
  <c r="P224" i="12"/>
  <c r="P225" i="12"/>
  <c r="P226" i="12"/>
  <c r="P227" i="12"/>
  <c r="P228" i="12"/>
  <c r="P229" i="12"/>
  <c r="P230" i="12"/>
  <c r="P231" i="12"/>
  <c r="P232" i="12"/>
  <c r="P233" i="12"/>
  <c r="P234" i="12"/>
  <c r="P235" i="12"/>
  <c r="P236" i="12"/>
  <c r="P237" i="12"/>
  <c r="P238" i="12"/>
  <c r="P239" i="12"/>
  <c r="P240" i="12"/>
  <c r="P241" i="12"/>
  <c r="P242" i="12"/>
  <c r="P243" i="12"/>
  <c r="P244" i="12"/>
  <c r="P245" i="12"/>
  <c r="P246" i="12"/>
  <c r="P247" i="12"/>
  <c r="P248" i="12"/>
  <c r="P249" i="12"/>
  <c r="P250" i="12"/>
  <c r="P251" i="12"/>
  <c r="P252" i="12"/>
  <c r="P253" i="12"/>
  <c r="P254" i="12"/>
  <c r="P255" i="12"/>
  <c r="P256" i="12"/>
  <c r="P257" i="12"/>
  <c r="P258" i="12"/>
  <c r="P259" i="12"/>
  <c r="P260" i="12"/>
  <c r="P261" i="12"/>
  <c r="P262" i="12"/>
  <c r="P263" i="12"/>
  <c r="P264" i="12"/>
  <c r="P265" i="12"/>
  <c r="P266" i="12"/>
  <c r="P267" i="12"/>
  <c r="P268" i="12"/>
  <c r="P269" i="12"/>
  <c r="P270" i="12"/>
  <c r="P271" i="12"/>
  <c r="P272" i="12"/>
  <c r="P273" i="12"/>
  <c r="P274" i="12"/>
  <c r="P275" i="12"/>
  <c r="P276" i="12"/>
  <c r="P277" i="12"/>
  <c r="P278" i="12"/>
  <c r="P279" i="12"/>
  <c r="P280" i="12"/>
  <c r="P281" i="12"/>
  <c r="P282" i="12"/>
  <c r="P283" i="12"/>
  <c r="P284" i="12"/>
  <c r="P285" i="12"/>
  <c r="P286" i="12"/>
  <c r="P287" i="12"/>
  <c r="P288" i="12"/>
  <c r="P289" i="12"/>
  <c r="P290" i="12"/>
  <c r="P291" i="12"/>
  <c r="P292" i="12"/>
  <c r="P293" i="12"/>
  <c r="P294" i="12"/>
  <c r="P295" i="12"/>
  <c r="P296" i="12"/>
  <c r="P297" i="12"/>
  <c r="P298" i="12"/>
  <c r="P299" i="12"/>
  <c r="P300" i="12"/>
  <c r="P301" i="12"/>
  <c r="P302" i="12"/>
  <c r="P303" i="12"/>
  <c r="P304" i="12"/>
  <c r="P305" i="12"/>
  <c r="P306" i="12"/>
  <c r="P307" i="12"/>
  <c r="P308" i="12"/>
  <c r="P309" i="12"/>
  <c r="P310" i="12"/>
  <c r="P311" i="12"/>
  <c r="P312" i="12"/>
  <c r="P313" i="12"/>
  <c r="P314" i="12"/>
  <c r="P315" i="12"/>
  <c r="P316" i="12"/>
  <c r="P317" i="12"/>
  <c r="P318" i="12"/>
  <c r="P319" i="12"/>
  <c r="P320" i="12"/>
  <c r="P321" i="12"/>
  <c r="P322" i="12"/>
  <c r="P323" i="12"/>
  <c r="P324" i="12"/>
  <c r="P325" i="12"/>
  <c r="P326" i="12"/>
  <c r="P327" i="12"/>
  <c r="P328" i="12"/>
  <c r="P329" i="12"/>
  <c r="P330" i="12"/>
  <c r="P331" i="12"/>
  <c r="P332" i="12"/>
  <c r="P333" i="12"/>
  <c r="P334" i="12"/>
  <c r="P335" i="12"/>
  <c r="P336" i="12"/>
  <c r="P337" i="12"/>
  <c r="P338" i="12"/>
  <c r="P339" i="12"/>
  <c r="P340" i="12"/>
  <c r="P341" i="12"/>
  <c r="P342" i="12"/>
  <c r="P3" i="12"/>
  <c r="P4" i="11"/>
  <c r="P5" i="11"/>
  <c r="P6" i="11"/>
  <c r="P7" i="11"/>
  <c r="P8" i="11"/>
  <c r="P9" i="11"/>
  <c r="P10" i="11"/>
  <c r="P11" i="11"/>
  <c r="P12" i="11"/>
  <c r="P13" i="11"/>
  <c r="P14" i="11"/>
  <c r="P15" i="11"/>
  <c r="P16" i="11"/>
  <c r="P17" i="11"/>
  <c r="P18" i="11"/>
  <c r="P19" i="11"/>
  <c r="P20" i="11"/>
  <c r="P21" i="11"/>
  <c r="P22" i="11"/>
  <c r="P23" i="11"/>
  <c r="P24" i="11"/>
  <c r="P25" i="11"/>
  <c r="P26" i="11"/>
  <c r="P27" i="11"/>
  <c r="P28" i="11"/>
  <c r="P29" i="11"/>
  <c r="P30" i="11"/>
  <c r="P31" i="11"/>
  <c r="P32" i="11"/>
  <c r="P33" i="11"/>
  <c r="P34" i="11"/>
  <c r="P35" i="11"/>
  <c r="P36" i="11"/>
  <c r="P37" i="11"/>
  <c r="P38" i="11"/>
  <c r="P39" i="11"/>
  <c r="P40" i="11"/>
  <c r="P41" i="11"/>
  <c r="P42" i="1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68" i="11"/>
  <c r="P69" i="11"/>
  <c r="P70" i="11"/>
  <c r="P71" i="11"/>
  <c r="P72" i="11"/>
  <c r="P73" i="11"/>
  <c r="P74" i="11"/>
  <c r="P75" i="11"/>
  <c r="P76" i="11"/>
  <c r="P77" i="11"/>
  <c r="P78" i="11"/>
  <c r="P79" i="11"/>
  <c r="P80" i="11"/>
  <c r="P81" i="11"/>
  <c r="P82" i="11"/>
  <c r="P83" i="11"/>
  <c r="P84" i="11"/>
  <c r="P85" i="11"/>
  <c r="P86" i="11"/>
  <c r="P87" i="11"/>
  <c r="P88" i="11"/>
  <c r="P89" i="11"/>
  <c r="P90" i="11"/>
  <c r="P91" i="11"/>
  <c r="P92" i="11"/>
  <c r="P93" i="11"/>
  <c r="P94" i="11"/>
  <c r="P95" i="11"/>
  <c r="P96" i="11"/>
  <c r="P97" i="11"/>
  <c r="P98" i="11"/>
  <c r="P99" i="11"/>
  <c r="P100" i="11"/>
  <c r="P101" i="11"/>
  <c r="P102" i="11"/>
  <c r="P103" i="11"/>
  <c r="P104" i="11"/>
  <c r="P105" i="11"/>
  <c r="P106" i="11"/>
  <c r="P107" i="11"/>
  <c r="P108" i="11"/>
  <c r="P109" i="11"/>
  <c r="P110" i="11"/>
  <c r="P111" i="11"/>
  <c r="P112" i="11"/>
  <c r="P113" i="11"/>
  <c r="P114" i="11"/>
  <c r="P115" i="11"/>
  <c r="P116" i="11"/>
  <c r="P117" i="11"/>
  <c r="P118" i="11"/>
  <c r="P119" i="11"/>
  <c r="P120" i="11"/>
  <c r="P121" i="11"/>
  <c r="P122" i="11"/>
  <c r="P123" i="11"/>
  <c r="P124" i="11"/>
  <c r="P125" i="11"/>
  <c r="P126" i="11"/>
  <c r="P127" i="11"/>
  <c r="P128" i="11"/>
  <c r="P129" i="11"/>
  <c r="P130" i="11"/>
  <c r="P131" i="11"/>
  <c r="P132" i="11"/>
  <c r="P133" i="11"/>
  <c r="P134" i="11"/>
  <c r="P135" i="11"/>
  <c r="P136" i="11"/>
  <c r="P137" i="11"/>
  <c r="P138" i="11"/>
  <c r="P139" i="11"/>
  <c r="P140" i="11"/>
  <c r="P141" i="11"/>
  <c r="P142" i="11"/>
  <c r="P143" i="11"/>
  <c r="P144" i="11"/>
  <c r="P145" i="11"/>
  <c r="P146" i="11"/>
  <c r="P147" i="11"/>
  <c r="P148" i="11"/>
  <c r="P149" i="11"/>
  <c r="P150" i="11"/>
  <c r="P151" i="11"/>
  <c r="P152" i="11"/>
  <c r="P153" i="11"/>
  <c r="P154" i="11"/>
  <c r="P155" i="11"/>
  <c r="P156" i="11"/>
  <c r="P157" i="11"/>
  <c r="P158" i="11"/>
  <c r="P159" i="11"/>
  <c r="P160" i="11"/>
  <c r="P161" i="11"/>
  <c r="P162" i="11"/>
  <c r="P163" i="11"/>
  <c r="P164" i="11"/>
  <c r="P165" i="11"/>
  <c r="P166" i="11"/>
  <c r="P167" i="11"/>
  <c r="P168" i="11"/>
  <c r="P169" i="11"/>
  <c r="P170" i="11"/>
  <c r="P171" i="11"/>
  <c r="P172" i="11"/>
  <c r="P173" i="11"/>
  <c r="P174" i="11"/>
  <c r="P175" i="11"/>
  <c r="P176" i="11"/>
  <c r="P177" i="11"/>
  <c r="P178" i="11"/>
  <c r="P179" i="11"/>
  <c r="P180" i="11"/>
  <c r="P181" i="11"/>
  <c r="P182" i="11"/>
  <c r="P183" i="11"/>
  <c r="P184" i="11"/>
  <c r="P185" i="11"/>
  <c r="P186" i="11"/>
  <c r="P187" i="11"/>
  <c r="P188" i="11"/>
  <c r="P189" i="11"/>
  <c r="P190" i="11"/>
  <c r="P191" i="11"/>
  <c r="P192" i="11"/>
  <c r="P193" i="11"/>
  <c r="P194" i="11"/>
  <c r="P195" i="11"/>
  <c r="P196" i="11"/>
  <c r="P197" i="11"/>
  <c r="P198" i="11"/>
  <c r="P199" i="11"/>
  <c r="P200" i="11"/>
  <c r="P201" i="11"/>
  <c r="P202" i="11"/>
  <c r="P203" i="11"/>
  <c r="P204" i="11"/>
  <c r="P205" i="11"/>
  <c r="P206" i="11"/>
  <c r="P207" i="11"/>
  <c r="P208" i="11"/>
  <c r="P209" i="11"/>
  <c r="P210" i="11"/>
  <c r="P211" i="11"/>
  <c r="P212" i="11"/>
  <c r="P213" i="11"/>
  <c r="P214" i="11"/>
  <c r="P215" i="11"/>
  <c r="P216" i="11"/>
  <c r="P217" i="11"/>
  <c r="P218" i="11"/>
  <c r="P219" i="11"/>
  <c r="P220" i="11"/>
  <c r="P221" i="11"/>
  <c r="P222" i="11"/>
  <c r="P223" i="11"/>
  <c r="P224" i="11"/>
  <c r="P225" i="11"/>
  <c r="P226" i="11"/>
  <c r="P227" i="11"/>
  <c r="P228" i="11"/>
  <c r="P229" i="11"/>
  <c r="P230" i="11"/>
  <c r="P231" i="11"/>
  <c r="P232" i="11"/>
  <c r="P233" i="11"/>
  <c r="P234" i="11"/>
  <c r="P235" i="11"/>
  <c r="P236" i="11"/>
  <c r="P237" i="11"/>
  <c r="P238" i="11"/>
  <c r="P239" i="11"/>
  <c r="P240" i="11"/>
  <c r="P241" i="11"/>
  <c r="P242" i="11"/>
  <c r="P243" i="11"/>
  <c r="P244" i="11"/>
  <c r="P245" i="11"/>
  <c r="P246" i="11"/>
  <c r="P247" i="11"/>
  <c r="P248" i="11"/>
  <c r="P249" i="11"/>
  <c r="P250" i="11"/>
  <c r="P251" i="11"/>
  <c r="P252" i="11"/>
  <c r="P253" i="11"/>
  <c r="P254" i="11"/>
  <c r="P255" i="11"/>
  <c r="P256" i="11"/>
  <c r="P257" i="11"/>
  <c r="P258" i="11"/>
  <c r="P259" i="11"/>
  <c r="P260" i="11"/>
  <c r="P261" i="11"/>
  <c r="P262" i="11"/>
  <c r="P263" i="11"/>
  <c r="P264" i="11"/>
  <c r="P265" i="11"/>
  <c r="P266" i="11"/>
  <c r="P267" i="11"/>
  <c r="P268" i="11"/>
  <c r="P269" i="11"/>
  <c r="P270" i="11"/>
  <c r="P271" i="11"/>
  <c r="P272" i="11"/>
  <c r="P273" i="11"/>
  <c r="P274" i="11"/>
  <c r="P275" i="11"/>
  <c r="P276" i="11"/>
  <c r="P277" i="11"/>
  <c r="P278" i="11"/>
  <c r="P279" i="11"/>
  <c r="P280" i="11"/>
  <c r="P281" i="11"/>
  <c r="P282" i="11"/>
  <c r="P283" i="11"/>
  <c r="P284" i="11"/>
  <c r="P285" i="11"/>
  <c r="P286" i="11"/>
  <c r="P287" i="11"/>
  <c r="P288" i="11"/>
  <c r="P289" i="11"/>
  <c r="P290" i="11"/>
  <c r="P291" i="11"/>
  <c r="P292" i="11"/>
  <c r="P293" i="11"/>
  <c r="P294" i="11"/>
  <c r="P295" i="11"/>
  <c r="P296" i="11"/>
  <c r="P297" i="11"/>
  <c r="P298" i="11"/>
  <c r="P299" i="11"/>
  <c r="P300" i="11"/>
  <c r="P301" i="11"/>
  <c r="P302" i="11"/>
  <c r="P303" i="11"/>
  <c r="P304" i="11"/>
  <c r="P305" i="11"/>
  <c r="P306" i="11"/>
  <c r="P307" i="11"/>
  <c r="P308" i="11"/>
  <c r="P309" i="11"/>
  <c r="P310" i="11"/>
  <c r="P311" i="11"/>
  <c r="P312" i="11"/>
  <c r="P313" i="11"/>
  <c r="P314" i="11"/>
  <c r="P315" i="11"/>
  <c r="P316" i="11"/>
  <c r="P317" i="11"/>
  <c r="P318" i="11"/>
  <c r="P319" i="11"/>
  <c r="P320" i="11"/>
  <c r="P321" i="11"/>
  <c r="P322" i="11"/>
  <c r="P323" i="11"/>
  <c r="P324" i="11"/>
  <c r="P325" i="11"/>
  <c r="P326" i="11"/>
  <c r="P327" i="11"/>
  <c r="P328" i="11"/>
  <c r="P329" i="11"/>
  <c r="P330" i="11"/>
  <c r="P331" i="11"/>
  <c r="P332" i="11"/>
  <c r="P333" i="11"/>
  <c r="P334" i="11"/>
  <c r="P335" i="11"/>
  <c r="P336" i="11"/>
  <c r="P337" i="11"/>
  <c r="P338" i="11"/>
  <c r="P339" i="11"/>
  <c r="P340" i="11"/>
  <c r="P341" i="11"/>
  <c r="P342" i="11"/>
  <c r="P3" i="11"/>
  <c r="P4" i="10"/>
  <c r="P5" i="10"/>
  <c r="P6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3" i="10"/>
  <c r="P74" i="10"/>
  <c r="P75" i="10"/>
  <c r="P76" i="10"/>
  <c r="P77" i="10"/>
  <c r="P78" i="10"/>
  <c r="P79" i="10"/>
  <c r="P80" i="10"/>
  <c r="P81" i="10"/>
  <c r="P82" i="10"/>
  <c r="P83" i="10"/>
  <c r="P84" i="10"/>
  <c r="P85" i="10"/>
  <c r="P86" i="10"/>
  <c r="P87" i="10"/>
  <c r="P88" i="10"/>
  <c r="P89" i="10"/>
  <c r="P90" i="10"/>
  <c r="P91" i="10"/>
  <c r="P92" i="10"/>
  <c r="P93" i="10"/>
  <c r="P94" i="10"/>
  <c r="P95" i="10"/>
  <c r="P96" i="10"/>
  <c r="P97" i="10"/>
  <c r="P98" i="10"/>
  <c r="P99" i="10"/>
  <c r="P100" i="10"/>
  <c r="P101" i="10"/>
  <c r="P102" i="10"/>
  <c r="P103" i="10"/>
  <c r="P104" i="10"/>
  <c r="P105" i="10"/>
  <c r="P106" i="10"/>
  <c r="P107" i="10"/>
  <c r="P108" i="10"/>
  <c r="P109" i="10"/>
  <c r="P110" i="10"/>
  <c r="P111" i="10"/>
  <c r="P112" i="10"/>
  <c r="P113" i="10"/>
  <c r="P114" i="10"/>
  <c r="P115" i="10"/>
  <c r="P116" i="10"/>
  <c r="P117" i="10"/>
  <c r="P118" i="10"/>
  <c r="P119" i="10"/>
  <c r="P120" i="10"/>
  <c r="P121" i="10"/>
  <c r="P122" i="10"/>
  <c r="P123" i="10"/>
  <c r="P124" i="10"/>
  <c r="P125" i="10"/>
  <c r="P126" i="10"/>
  <c r="P127" i="10"/>
  <c r="P128" i="10"/>
  <c r="P129" i="10"/>
  <c r="P130" i="10"/>
  <c r="P131" i="10"/>
  <c r="P132" i="10"/>
  <c r="P133" i="10"/>
  <c r="P134" i="10"/>
  <c r="P135" i="10"/>
  <c r="P136" i="10"/>
  <c r="P137" i="10"/>
  <c r="P138" i="10"/>
  <c r="P139" i="10"/>
  <c r="P140" i="10"/>
  <c r="P141" i="10"/>
  <c r="P142" i="10"/>
  <c r="P143" i="10"/>
  <c r="P144" i="10"/>
  <c r="P145" i="10"/>
  <c r="P146" i="10"/>
  <c r="P147" i="10"/>
  <c r="P148" i="10"/>
  <c r="P149" i="10"/>
  <c r="P150" i="10"/>
  <c r="P151" i="10"/>
  <c r="P152" i="10"/>
  <c r="P153" i="10"/>
  <c r="P154" i="10"/>
  <c r="P155" i="10"/>
  <c r="P156" i="10"/>
  <c r="P157" i="10"/>
  <c r="P158" i="10"/>
  <c r="P159" i="10"/>
  <c r="P160" i="10"/>
  <c r="P161" i="10"/>
  <c r="P162" i="10"/>
  <c r="P163" i="10"/>
  <c r="P164" i="10"/>
  <c r="P165" i="10"/>
  <c r="P166" i="10"/>
  <c r="P167" i="10"/>
  <c r="P168" i="10"/>
  <c r="P169" i="10"/>
  <c r="P170" i="10"/>
  <c r="P171" i="10"/>
  <c r="P172" i="10"/>
  <c r="P173" i="10"/>
  <c r="P174" i="10"/>
  <c r="P175" i="10"/>
  <c r="P176" i="10"/>
  <c r="P177" i="10"/>
  <c r="P178" i="10"/>
  <c r="P179" i="10"/>
  <c r="P180" i="10"/>
  <c r="P181" i="10"/>
  <c r="P182" i="10"/>
  <c r="P183" i="10"/>
  <c r="P184" i="10"/>
  <c r="P185" i="10"/>
  <c r="P186" i="10"/>
  <c r="P187" i="10"/>
  <c r="P188" i="10"/>
  <c r="P189" i="10"/>
  <c r="P190" i="10"/>
  <c r="P191" i="10"/>
  <c r="P192" i="10"/>
  <c r="P193" i="10"/>
  <c r="P194" i="10"/>
  <c r="P195" i="10"/>
  <c r="P196" i="10"/>
  <c r="P197" i="10"/>
  <c r="P198" i="10"/>
  <c r="P199" i="10"/>
  <c r="P200" i="10"/>
  <c r="P201" i="10"/>
  <c r="P202" i="10"/>
  <c r="P203" i="10"/>
  <c r="P204" i="10"/>
  <c r="P205" i="10"/>
  <c r="P206" i="10"/>
  <c r="P207" i="10"/>
  <c r="P208" i="10"/>
  <c r="P209" i="10"/>
  <c r="P210" i="10"/>
  <c r="P211" i="10"/>
  <c r="P212" i="10"/>
  <c r="P213" i="10"/>
  <c r="P214" i="10"/>
  <c r="P215" i="10"/>
  <c r="P216" i="10"/>
  <c r="P217" i="10"/>
  <c r="P218" i="10"/>
  <c r="P219" i="10"/>
  <c r="P220" i="10"/>
  <c r="P221" i="10"/>
  <c r="P222" i="10"/>
  <c r="P223" i="10"/>
  <c r="P224" i="10"/>
  <c r="P225" i="10"/>
  <c r="P226" i="10"/>
  <c r="P227" i="10"/>
  <c r="P228" i="10"/>
  <c r="P229" i="10"/>
  <c r="P230" i="10"/>
  <c r="P231" i="10"/>
  <c r="P232" i="10"/>
  <c r="P233" i="10"/>
  <c r="P234" i="10"/>
  <c r="P235" i="10"/>
  <c r="P236" i="10"/>
  <c r="P237" i="10"/>
  <c r="P238" i="10"/>
  <c r="P239" i="10"/>
  <c r="P240" i="10"/>
  <c r="P241" i="10"/>
  <c r="P242" i="10"/>
  <c r="P243" i="10"/>
  <c r="P244" i="10"/>
  <c r="P245" i="10"/>
  <c r="P246" i="10"/>
  <c r="P247" i="10"/>
  <c r="P248" i="10"/>
  <c r="P249" i="10"/>
  <c r="P250" i="10"/>
  <c r="P251" i="10"/>
  <c r="P252" i="10"/>
  <c r="P253" i="10"/>
  <c r="P254" i="10"/>
  <c r="P255" i="10"/>
  <c r="P256" i="10"/>
  <c r="P257" i="10"/>
  <c r="P258" i="10"/>
  <c r="P259" i="10"/>
  <c r="P260" i="10"/>
  <c r="P261" i="10"/>
  <c r="P262" i="10"/>
  <c r="P263" i="10"/>
  <c r="P264" i="10"/>
  <c r="P265" i="10"/>
  <c r="P266" i="10"/>
  <c r="P267" i="10"/>
  <c r="P268" i="10"/>
  <c r="P269" i="10"/>
  <c r="P270" i="10"/>
  <c r="P271" i="10"/>
  <c r="P272" i="10"/>
  <c r="P273" i="10"/>
  <c r="P274" i="10"/>
  <c r="P275" i="10"/>
  <c r="P276" i="10"/>
  <c r="P277" i="10"/>
  <c r="P278" i="10"/>
  <c r="P279" i="10"/>
  <c r="P280" i="10"/>
  <c r="P281" i="10"/>
  <c r="P282" i="10"/>
  <c r="P283" i="10"/>
  <c r="P284" i="10"/>
  <c r="P285" i="10"/>
  <c r="P286" i="10"/>
  <c r="P287" i="10"/>
  <c r="P288" i="10"/>
  <c r="P289" i="10"/>
  <c r="P290" i="10"/>
  <c r="P291" i="10"/>
  <c r="P292" i="10"/>
  <c r="P293" i="10"/>
  <c r="P294" i="10"/>
  <c r="P295" i="10"/>
  <c r="P296" i="10"/>
  <c r="P297" i="10"/>
  <c r="P298" i="10"/>
  <c r="P299" i="10"/>
  <c r="P300" i="10"/>
  <c r="P301" i="10"/>
  <c r="P302" i="10"/>
  <c r="P303" i="10"/>
  <c r="P304" i="10"/>
  <c r="P305" i="10"/>
  <c r="P306" i="10"/>
  <c r="P307" i="10"/>
  <c r="P308" i="10"/>
  <c r="P309" i="10"/>
  <c r="P310" i="10"/>
  <c r="P311" i="10"/>
  <c r="P312" i="10"/>
  <c r="P313" i="10"/>
  <c r="P314" i="10"/>
  <c r="P315" i="10"/>
  <c r="P316" i="10"/>
  <c r="P317" i="10"/>
  <c r="P318" i="10"/>
  <c r="P319" i="10"/>
  <c r="P320" i="10"/>
  <c r="P321" i="10"/>
  <c r="P322" i="10"/>
  <c r="P323" i="10"/>
  <c r="P324" i="10"/>
  <c r="P325" i="10"/>
  <c r="P326" i="10"/>
  <c r="P327" i="10"/>
  <c r="P328" i="10"/>
  <c r="P329" i="10"/>
  <c r="P330" i="10"/>
  <c r="P331" i="10"/>
  <c r="P332" i="10"/>
  <c r="P333" i="10"/>
  <c r="P334" i="10"/>
  <c r="P335" i="10"/>
  <c r="P336" i="10"/>
  <c r="P337" i="10"/>
  <c r="P338" i="10"/>
  <c r="P339" i="10"/>
  <c r="P340" i="10"/>
  <c r="P341" i="10"/>
  <c r="P342" i="10"/>
  <c r="P3" i="10"/>
  <c r="P4" i="9"/>
  <c r="P5" i="9"/>
  <c r="P6" i="9"/>
  <c r="P7" i="9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P40" i="9"/>
  <c r="P41" i="9"/>
  <c r="P42" i="9"/>
  <c r="P43" i="9"/>
  <c r="P44" i="9"/>
  <c r="P45" i="9"/>
  <c r="P46" i="9"/>
  <c r="P47" i="9"/>
  <c r="P48" i="9"/>
  <c r="P49" i="9"/>
  <c r="P50" i="9"/>
  <c r="P51" i="9"/>
  <c r="P52" i="9"/>
  <c r="P53" i="9"/>
  <c r="P54" i="9"/>
  <c r="P55" i="9"/>
  <c r="P56" i="9"/>
  <c r="P57" i="9"/>
  <c r="P58" i="9"/>
  <c r="P59" i="9"/>
  <c r="P60" i="9"/>
  <c r="P61" i="9"/>
  <c r="P62" i="9"/>
  <c r="P63" i="9"/>
  <c r="P64" i="9"/>
  <c r="P65" i="9"/>
  <c r="P66" i="9"/>
  <c r="P67" i="9"/>
  <c r="P68" i="9"/>
  <c r="P69" i="9"/>
  <c r="P70" i="9"/>
  <c r="P71" i="9"/>
  <c r="P72" i="9"/>
  <c r="P73" i="9"/>
  <c r="P74" i="9"/>
  <c r="P75" i="9"/>
  <c r="P76" i="9"/>
  <c r="P77" i="9"/>
  <c r="P78" i="9"/>
  <c r="P79" i="9"/>
  <c r="P80" i="9"/>
  <c r="P81" i="9"/>
  <c r="P82" i="9"/>
  <c r="P83" i="9"/>
  <c r="P84" i="9"/>
  <c r="P85" i="9"/>
  <c r="P86" i="9"/>
  <c r="P87" i="9"/>
  <c r="P88" i="9"/>
  <c r="P89" i="9"/>
  <c r="P90" i="9"/>
  <c r="P91" i="9"/>
  <c r="P92" i="9"/>
  <c r="P93" i="9"/>
  <c r="P94" i="9"/>
  <c r="P95" i="9"/>
  <c r="P96" i="9"/>
  <c r="P97" i="9"/>
  <c r="P98" i="9"/>
  <c r="P99" i="9"/>
  <c r="P100" i="9"/>
  <c r="P101" i="9"/>
  <c r="P102" i="9"/>
  <c r="P103" i="9"/>
  <c r="P104" i="9"/>
  <c r="P105" i="9"/>
  <c r="P106" i="9"/>
  <c r="P107" i="9"/>
  <c r="P108" i="9"/>
  <c r="P109" i="9"/>
  <c r="P110" i="9"/>
  <c r="P111" i="9"/>
  <c r="P112" i="9"/>
  <c r="P113" i="9"/>
  <c r="P114" i="9"/>
  <c r="P115" i="9"/>
  <c r="P116" i="9"/>
  <c r="P117" i="9"/>
  <c r="P118" i="9"/>
  <c r="P119" i="9"/>
  <c r="P120" i="9"/>
  <c r="P121" i="9"/>
  <c r="P122" i="9"/>
  <c r="P123" i="9"/>
  <c r="P124" i="9"/>
  <c r="P125" i="9"/>
  <c r="P126" i="9"/>
  <c r="P127" i="9"/>
  <c r="P128" i="9"/>
  <c r="P129" i="9"/>
  <c r="P130" i="9"/>
  <c r="P131" i="9"/>
  <c r="P132" i="9"/>
  <c r="P133" i="9"/>
  <c r="P134" i="9"/>
  <c r="P135" i="9"/>
  <c r="P136" i="9"/>
  <c r="P137" i="9"/>
  <c r="P138" i="9"/>
  <c r="P139" i="9"/>
  <c r="P140" i="9"/>
  <c r="P141" i="9"/>
  <c r="P142" i="9"/>
  <c r="P143" i="9"/>
  <c r="P144" i="9"/>
  <c r="P145" i="9"/>
  <c r="P146" i="9"/>
  <c r="P147" i="9"/>
  <c r="P148" i="9"/>
  <c r="P149" i="9"/>
  <c r="P150" i="9"/>
  <c r="P151" i="9"/>
  <c r="P152" i="9"/>
  <c r="P153" i="9"/>
  <c r="P154" i="9"/>
  <c r="P155" i="9"/>
  <c r="P156" i="9"/>
  <c r="P157" i="9"/>
  <c r="P158" i="9"/>
  <c r="P159" i="9"/>
  <c r="P160" i="9"/>
  <c r="P161" i="9"/>
  <c r="P162" i="9"/>
  <c r="P163" i="9"/>
  <c r="P164" i="9"/>
  <c r="P165" i="9"/>
  <c r="P166" i="9"/>
  <c r="P167" i="9"/>
  <c r="P168" i="9"/>
  <c r="P169" i="9"/>
  <c r="P170" i="9"/>
  <c r="P171" i="9"/>
  <c r="P172" i="9"/>
  <c r="P173" i="9"/>
  <c r="P174" i="9"/>
  <c r="P175" i="9"/>
  <c r="P176" i="9"/>
  <c r="P177" i="9"/>
  <c r="P178" i="9"/>
  <c r="P179" i="9"/>
  <c r="P180" i="9"/>
  <c r="P181" i="9"/>
  <c r="P182" i="9"/>
  <c r="P183" i="9"/>
  <c r="P184" i="9"/>
  <c r="P185" i="9"/>
  <c r="P186" i="9"/>
  <c r="P187" i="9"/>
  <c r="P188" i="9"/>
  <c r="P189" i="9"/>
  <c r="P190" i="9"/>
  <c r="P191" i="9"/>
  <c r="P192" i="9"/>
  <c r="P193" i="9"/>
  <c r="P194" i="9"/>
  <c r="P195" i="9"/>
  <c r="P196" i="9"/>
  <c r="P197" i="9"/>
  <c r="P198" i="9"/>
  <c r="P199" i="9"/>
  <c r="P200" i="9"/>
  <c r="P201" i="9"/>
  <c r="P202" i="9"/>
  <c r="P203" i="9"/>
  <c r="P204" i="9"/>
  <c r="P205" i="9"/>
  <c r="P206" i="9"/>
  <c r="P207" i="9"/>
  <c r="P208" i="9"/>
  <c r="P209" i="9"/>
  <c r="P210" i="9"/>
  <c r="P211" i="9"/>
  <c r="P212" i="9"/>
  <c r="P213" i="9"/>
  <c r="P214" i="9"/>
  <c r="P215" i="9"/>
  <c r="P216" i="9"/>
  <c r="P217" i="9"/>
  <c r="P218" i="9"/>
  <c r="P219" i="9"/>
  <c r="P220" i="9"/>
  <c r="P221" i="9"/>
  <c r="P222" i="9"/>
  <c r="P223" i="9"/>
  <c r="P224" i="9"/>
  <c r="P225" i="9"/>
  <c r="P226" i="9"/>
  <c r="P227" i="9"/>
  <c r="P228" i="9"/>
  <c r="P229" i="9"/>
  <c r="P230" i="9"/>
  <c r="P231" i="9"/>
  <c r="P232" i="9"/>
  <c r="P233" i="9"/>
  <c r="P234" i="9"/>
  <c r="P235" i="9"/>
  <c r="P236" i="9"/>
  <c r="P237" i="9"/>
  <c r="P238" i="9"/>
  <c r="P239" i="9"/>
  <c r="P240" i="9"/>
  <c r="P241" i="9"/>
  <c r="P242" i="9"/>
  <c r="P243" i="9"/>
  <c r="P244" i="9"/>
  <c r="P245" i="9"/>
  <c r="P246" i="9"/>
  <c r="P247" i="9"/>
  <c r="P248" i="9"/>
  <c r="P249" i="9"/>
  <c r="P250" i="9"/>
  <c r="P251" i="9"/>
  <c r="P252" i="9"/>
  <c r="P253" i="9"/>
  <c r="P254" i="9"/>
  <c r="P255" i="9"/>
  <c r="P256" i="9"/>
  <c r="P257" i="9"/>
  <c r="P258" i="9"/>
  <c r="P259" i="9"/>
  <c r="P260" i="9"/>
  <c r="P261" i="9"/>
  <c r="P262" i="9"/>
  <c r="P263" i="9"/>
  <c r="P264" i="9"/>
  <c r="P265" i="9"/>
  <c r="P266" i="9"/>
  <c r="P267" i="9"/>
  <c r="P268" i="9"/>
  <c r="P269" i="9"/>
  <c r="P270" i="9"/>
  <c r="P271" i="9"/>
  <c r="P272" i="9"/>
  <c r="P273" i="9"/>
  <c r="P274" i="9"/>
  <c r="P275" i="9"/>
  <c r="P276" i="9"/>
  <c r="P277" i="9"/>
  <c r="P278" i="9"/>
  <c r="P279" i="9"/>
  <c r="P280" i="9"/>
  <c r="P281" i="9"/>
  <c r="P282" i="9"/>
  <c r="P283" i="9"/>
  <c r="P284" i="9"/>
  <c r="P285" i="9"/>
  <c r="P286" i="9"/>
  <c r="P287" i="9"/>
  <c r="P288" i="9"/>
  <c r="P289" i="9"/>
  <c r="P290" i="9"/>
  <c r="P291" i="9"/>
  <c r="P292" i="9"/>
  <c r="P293" i="9"/>
  <c r="P294" i="9"/>
  <c r="P295" i="9"/>
  <c r="P296" i="9"/>
  <c r="P297" i="9"/>
  <c r="P298" i="9"/>
  <c r="P299" i="9"/>
  <c r="P300" i="9"/>
  <c r="P301" i="9"/>
  <c r="P302" i="9"/>
  <c r="P303" i="9"/>
  <c r="P304" i="9"/>
  <c r="P305" i="9"/>
  <c r="P306" i="9"/>
  <c r="P307" i="9"/>
  <c r="P308" i="9"/>
  <c r="P309" i="9"/>
  <c r="P310" i="9"/>
  <c r="P311" i="9"/>
  <c r="P312" i="9"/>
  <c r="P313" i="9"/>
  <c r="P314" i="9"/>
  <c r="P315" i="9"/>
  <c r="P316" i="9"/>
  <c r="P317" i="9"/>
  <c r="P318" i="9"/>
  <c r="P319" i="9"/>
  <c r="P320" i="9"/>
  <c r="P321" i="9"/>
  <c r="P322" i="9"/>
  <c r="P323" i="9"/>
  <c r="P324" i="9"/>
  <c r="P325" i="9"/>
  <c r="P326" i="9"/>
  <c r="P327" i="9"/>
  <c r="P328" i="9"/>
  <c r="P329" i="9"/>
  <c r="P330" i="9"/>
  <c r="P331" i="9"/>
  <c r="P332" i="9"/>
  <c r="P333" i="9"/>
  <c r="P334" i="9"/>
  <c r="P335" i="9"/>
  <c r="P336" i="9"/>
  <c r="P337" i="9"/>
  <c r="P338" i="9"/>
  <c r="P339" i="9"/>
  <c r="P340" i="9"/>
  <c r="P341" i="9"/>
  <c r="P342" i="9"/>
  <c r="P3" i="9"/>
  <c r="P4" i="8"/>
  <c r="P5" i="8"/>
  <c r="P6" i="8"/>
  <c r="P7" i="8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58" i="8"/>
  <c r="P59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78" i="8"/>
  <c r="P79" i="8"/>
  <c r="P80" i="8"/>
  <c r="P81" i="8"/>
  <c r="P82" i="8"/>
  <c r="P83" i="8"/>
  <c r="P84" i="8"/>
  <c r="P85" i="8"/>
  <c r="P86" i="8"/>
  <c r="P87" i="8"/>
  <c r="P88" i="8"/>
  <c r="P89" i="8"/>
  <c r="P90" i="8"/>
  <c r="P91" i="8"/>
  <c r="P92" i="8"/>
  <c r="P93" i="8"/>
  <c r="P94" i="8"/>
  <c r="P95" i="8"/>
  <c r="P96" i="8"/>
  <c r="P97" i="8"/>
  <c r="P98" i="8"/>
  <c r="P99" i="8"/>
  <c r="P100" i="8"/>
  <c r="P101" i="8"/>
  <c r="P102" i="8"/>
  <c r="P103" i="8"/>
  <c r="P104" i="8"/>
  <c r="P105" i="8"/>
  <c r="P106" i="8"/>
  <c r="P107" i="8"/>
  <c r="P108" i="8"/>
  <c r="P109" i="8"/>
  <c r="P110" i="8"/>
  <c r="P111" i="8"/>
  <c r="P112" i="8"/>
  <c r="P113" i="8"/>
  <c r="P114" i="8"/>
  <c r="P115" i="8"/>
  <c r="P116" i="8"/>
  <c r="P117" i="8"/>
  <c r="P118" i="8"/>
  <c r="P119" i="8"/>
  <c r="P120" i="8"/>
  <c r="P121" i="8"/>
  <c r="P122" i="8"/>
  <c r="P123" i="8"/>
  <c r="P124" i="8"/>
  <c r="P125" i="8"/>
  <c r="P126" i="8"/>
  <c r="P127" i="8"/>
  <c r="P128" i="8"/>
  <c r="P129" i="8"/>
  <c r="P130" i="8"/>
  <c r="P131" i="8"/>
  <c r="P132" i="8"/>
  <c r="P133" i="8"/>
  <c r="P134" i="8"/>
  <c r="P135" i="8"/>
  <c r="P136" i="8"/>
  <c r="P137" i="8"/>
  <c r="P138" i="8"/>
  <c r="P139" i="8"/>
  <c r="P140" i="8"/>
  <c r="P141" i="8"/>
  <c r="P142" i="8"/>
  <c r="P143" i="8"/>
  <c r="P144" i="8"/>
  <c r="P145" i="8"/>
  <c r="P146" i="8"/>
  <c r="P147" i="8"/>
  <c r="P148" i="8"/>
  <c r="P149" i="8"/>
  <c r="P150" i="8"/>
  <c r="P151" i="8"/>
  <c r="P152" i="8"/>
  <c r="P153" i="8"/>
  <c r="P154" i="8"/>
  <c r="P155" i="8"/>
  <c r="P156" i="8"/>
  <c r="P157" i="8"/>
  <c r="P158" i="8"/>
  <c r="P159" i="8"/>
  <c r="P160" i="8"/>
  <c r="P161" i="8"/>
  <c r="P162" i="8"/>
  <c r="P163" i="8"/>
  <c r="P164" i="8"/>
  <c r="P165" i="8"/>
  <c r="P166" i="8"/>
  <c r="P167" i="8"/>
  <c r="P168" i="8"/>
  <c r="P169" i="8"/>
  <c r="P170" i="8"/>
  <c r="P171" i="8"/>
  <c r="P172" i="8"/>
  <c r="P173" i="8"/>
  <c r="P174" i="8"/>
  <c r="P175" i="8"/>
  <c r="P176" i="8"/>
  <c r="P177" i="8"/>
  <c r="P178" i="8"/>
  <c r="P179" i="8"/>
  <c r="P180" i="8"/>
  <c r="P181" i="8"/>
  <c r="P182" i="8"/>
  <c r="P183" i="8"/>
  <c r="P184" i="8"/>
  <c r="P185" i="8"/>
  <c r="P186" i="8"/>
  <c r="P187" i="8"/>
  <c r="P188" i="8"/>
  <c r="P189" i="8"/>
  <c r="P190" i="8"/>
  <c r="P191" i="8"/>
  <c r="P192" i="8"/>
  <c r="P193" i="8"/>
  <c r="P194" i="8"/>
  <c r="P195" i="8"/>
  <c r="P196" i="8"/>
  <c r="P197" i="8"/>
  <c r="P198" i="8"/>
  <c r="P199" i="8"/>
  <c r="P200" i="8"/>
  <c r="P201" i="8"/>
  <c r="P202" i="8"/>
  <c r="P203" i="8"/>
  <c r="P204" i="8"/>
  <c r="P205" i="8"/>
  <c r="P206" i="8"/>
  <c r="P207" i="8"/>
  <c r="P208" i="8"/>
  <c r="P209" i="8"/>
  <c r="P210" i="8"/>
  <c r="P211" i="8"/>
  <c r="P212" i="8"/>
  <c r="P213" i="8"/>
  <c r="P214" i="8"/>
  <c r="P215" i="8"/>
  <c r="P216" i="8"/>
  <c r="P217" i="8"/>
  <c r="P218" i="8"/>
  <c r="P219" i="8"/>
  <c r="P220" i="8"/>
  <c r="P221" i="8"/>
  <c r="P222" i="8"/>
  <c r="P223" i="8"/>
  <c r="P224" i="8"/>
  <c r="P225" i="8"/>
  <c r="P226" i="8"/>
  <c r="P227" i="8"/>
  <c r="P228" i="8"/>
  <c r="P229" i="8"/>
  <c r="P230" i="8"/>
  <c r="P231" i="8"/>
  <c r="P232" i="8"/>
  <c r="P233" i="8"/>
  <c r="P234" i="8"/>
  <c r="P235" i="8"/>
  <c r="P236" i="8"/>
  <c r="P237" i="8"/>
  <c r="P238" i="8"/>
  <c r="P239" i="8"/>
  <c r="P240" i="8"/>
  <c r="P241" i="8"/>
  <c r="P242" i="8"/>
  <c r="P243" i="8"/>
  <c r="P244" i="8"/>
  <c r="P245" i="8"/>
  <c r="P246" i="8"/>
  <c r="P247" i="8"/>
  <c r="P248" i="8"/>
  <c r="P249" i="8"/>
  <c r="P250" i="8"/>
  <c r="P251" i="8"/>
  <c r="P252" i="8"/>
  <c r="P253" i="8"/>
  <c r="P254" i="8"/>
  <c r="P255" i="8"/>
  <c r="P256" i="8"/>
  <c r="P257" i="8"/>
  <c r="P258" i="8"/>
  <c r="P259" i="8"/>
  <c r="P260" i="8"/>
  <c r="P261" i="8"/>
  <c r="P262" i="8"/>
  <c r="P263" i="8"/>
  <c r="P264" i="8"/>
  <c r="P265" i="8"/>
  <c r="P266" i="8"/>
  <c r="P267" i="8"/>
  <c r="P268" i="8"/>
  <c r="P269" i="8"/>
  <c r="P270" i="8"/>
  <c r="P271" i="8"/>
  <c r="P272" i="8"/>
  <c r="P273" i="8"/>
  <c r="P274" i="8"/>
  <c r="P275" i="8"/>
  <c r="P276" i="8"/>
  <c r="P277" i="8"/>
  <c r="P278" i="8"/>
  <c r="P279" i="8"/>
  <c r="P280" i="8"/>
  <c r="P281" i="8"/>
  <c r="P282" i="8"/>
  <c r="P283" i="8"/>
  <c r="P284" i="8"/>
  <c r="P285" i="8"/>
  <c r="P286" i="8"/>
  <c r="P287" i="8"/>
  <c r="P288" i="8"/>
  <c r="P289" i="8"/>
  <c r="P290" i="8"/>
  <c r="P291" i="8"/>
  <c r="P292" i="8"/>
  <c r="P293" i="8"/>
  <c r="P294" i="8"/>
  <c r="P295" i="8"/>
  <c r="P296" i="8"/>
  <c r="P297" i="8"/>
  <c r="P298" i="8"/>
  <c r="P299" i="8"/>
  <c r="P300" i="8"/>
  <c r="P301" i="8"/>
  <c r="P302" i="8"/>
  <c r="P303" i="8"/>
  <c r="P304" i="8"/>
  <c r="P305" i="8"/>
  <c r="P306" i="8"/>
  <c r="P307" i="8"/>
  <c r="P308" i="8"/>
  <c r="P309" i="8"/>
  <c r="P310" i="8"/>
  <c r="P311" i="8"/>
  <c r="P312" i="8"/>
  <c r="P313" i="8"/>
  <c r="P314" i="8"/>
  <c r="P315" i="8"/>
  <c r="P316" i="8"/>
  <c r="P317" i="8"/>
  <c r="P318" i="8"/>
  <c r="P319" i="8"/>
  <c r="P320" i="8"/>
  <c r="P321" i="8"/>
  <c r="P322" i="8"/>
  <c r="P323" i="8"/>
  <c r="P324" i="8"/>
  <c r="P325" i="8"/>
  <c r="P326" i="8"/>
  <c r="P327" i="8"/>
  <c r="P328" i="8"/>
  <c r="P329" i="8"/>
  <c r="P330" i="8"/>
  <c r="P331" i="8"/>
  <c r="P332" i="8"/>
  <c r="P333" i="8"/>
  <c r="P334" i="8"/>
  <c r="P335" i="8"/>
  <c r="P336" i="8"/>
  <c r="P337" i="8"/>
  <c r="P338" i="8"/>
  <c r="P339" i="8"/>
  <c r="P340" i="8"/>
  <c r="P341" i="8"/>
  <c r="P342" i="8"/>
  <c r="P3" i="8"/>
  <c r="P4" i="7"/>
  <c r="P5" i="7"/>
  <c r="P6" i="7"/>
  <c r="P7" i="7"/>
  <c r="P8" i="7"/>
  <c r="P9" i="7"/>
  <c r="P10" i="7"/>
  <c r="P11" i="7"/>
  <c r="P12" i="7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8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6" i="7"/>
  <c r="P77" i="7"/>
  <c r="P78" i="7"/>
  <c r="P79" i="7"/>
  <c r="P80" i="7"/>
  <c r="P81" i="7"/>
  <c r="P82" i="7"/>
  <c r="P83" i="7"/>
  <c r="P84" i="7"/>
  <c r="P85" i="7"/>
  <c r="P86" i="7"/>
  <c r="P87" i="7"/>
  <c r="P88" i="7"/>
  <c r="P89" i="7"/>
  <c r="P90" i="7"/>
  <c r="P91" i="7"/>
  <c r="P92" i="7"/>
  <c r="P93" i="7"/>
  <c r="P94" i="7"/>
  <c r="P95" i="7"/>
  <c r="P96" i="7"/>
  <c r="P97" i="7"/>
  <c r="P98" i="7"/>
  <c r="P99" i="7"/>
  <c r="P100" i="7"/>
  <c r="P101" i="7"/>
  <c r="P102" i="7"/>
  <c r="P103" i="7"/>
  <c r="P104" i="7"/>
  <c r="P105" i="7"/>
  <c r="P106" i="7"/>
  <c r="P107" i="7"/>
  <c r="P108" i="7"/>
  <c r="P109" i="7"/>
  <c r="P110" i="7"/>
  <c r="P111" i="7"/>
  <c r="P112" i="7"/>
  <c r="P113" i="7"/>
  <c r="P114" i="7"/>
  <c r="P115" i="7"/>
  <c r="P116" i="7"/>
  <c r="P117" i="7"/>
  <c r="P118" i="7"/>
  <c r="P119" i="7"/>
  <c r="P120" i="7"/>
  <c r="P121" i="7"/>
  <c r="P122" i="7"/>
  <c r="P123" i="7"/>
  <c r="P124" i="7"/>
  <c r="P125" i="7"/>
  <c r="P126" i="7"/>
  <c r="P127" i="7"/>
  <c r="P128" i="7"/>
  <c r="P129" i="7"/>
  <c r="P130" i="7"/>
  <c r="P131" i="7"/>
  <c r="P132" i="7"/>
  <c r="P133" i="7"/>
  <c r="P134" i="7"/>
  <c r="P135" i="7"/>
  <c r="P136" i="7"/>
  <c r="P137" i="7"/>
  <c r="P138" i="7"/>
  <c r="P139" i="7"/>
  <c r="P140" i="7"/>
  <c r="P141" i="7"/>
  <c r="P142" i="7"/>
  <c r="P143" i="7"/>
  <c r="P144" i="7"/>
  <c r="P145" i="7"/>
  <c r="P146" i="7"/>
  <c r="P147" i="7"/>
  <c r="P148" i="7"/>
  <c r="P149" i="7"/>
  <c r="P150" i="7"/>
  <c r="P151" i="7"/>
  <c r="P152" i="7"/>
  <c r="P153" i="7"/>
  <c r="P154" i="7"/>
  <c r="P155" i="7"/>
  <c r="P156" i="7"/>
  <c r="P157" i="7"/>
  <c r="P158" i="7"/>
  <c r="P159" i="7"/>
  <c r="P160" i="7"/>
  <c r="P161" i="7"/>
  <c r="P162" i="7"/>
  <c r="P163" i="7"/>
  <c r="P164" i="7"/>
  <c r="P165" i="7"/>
  <c r="P166" i="7"/>
  <c r="P167" i="7"/>
  <c r="P168" i="7"/>
  <c r="P169" i="7"/>
  <c r="P170" i="7"/>
  <c r="P171" i="7"/>
  <c r="P172" i="7"/>
  <c r="P173" i="7"/>
  <c r="P174" i="7"/>
  <c r="P175" i="7"/>
  <c r="P176" i="7"/>
  <c r="P177" i="7"/>
  <c r="P178" i="7"/>
  <c r="P179" i="7"/>
  <c r="P180" i="7"/>
  <c r="P181" i="7"/>
  <c r="P182" i="7"/>
  <c r="P183" i="7"/>
  <c r="P184" i="7"/>
  <c r="P185" i="7"/>
  <c r="P186" i="7"/>
  <c r="P187" i="7"/>
  <c r="P188" i="7"/>
  <c r="P189" i="7"/>
  <c r="P190" i="7"/>
  <c r="P191" i="7"/>
  <c r="P192" i="7"/>
  <c r="P193" i="7"/>
  <c r="P194" i="7"/>
  <c r="P195" i="7"/>
  <c r="P196" i="7"/>
  <c r="P197" i="7"/>
  <c r="P198" i="7"/>
  <c r="P199" i="7"/>
  <c r="P200" i="7"/>
  <c r="P201" i="7"/>
  <c r="P202" i="7"/>
  <c r="P203" i="7"/>
  <c r="P204" i="7"/>
  <c r="P205" i="7"/>
  <c r="P206" i="7"/>
  <c r="P207" i="7"/>
  <c r="P208" i="7"/>
  <c r="P209" i="7"/>
  <c r="P210" i="7"/>
  <c r="P211" i="7"/>
  <c r="P212" i="7"/>
  <c r="P213" i="7"/>
  <c r="P214" i="7"/>
  <c r="P215" i="7"/>
  <c r="P216" i="7"/>
  <c r="P217" i="7"/>
  <c r="P218" i="7"/>
  <c r="P219" i="7"/>
  <c r="P220" i="7"/>
  <c r="P221" i="7"/>
  <c r="P222" i="7"/>
  <c r="P223" i="7"/>
  <c r="P224" i="7"/>
  <c r="P225" i="7"/>
  <c r="P226" i="7"/>
  <c r="P227" i="7"/>
  <c r="P228" i="7"/>
  <c r="P229" i="7"/>
  <c r="P230" i="7"/>
  <c r="P231" i="7"/>
  <c r="P232" i="7"/>
  <c r="P233" i="7"/>
  <c r="P234" i="7"/>
  <c r="P235" i="7"/>
  <c r="P236" i="7"/>
  <c r="P237" i="7"/>
  <c r="P238" i="7"/>
  <c r="P239" i="7"/>
  <c r="P240" i="7"/>
  <c r="P241" i="7"/>
  <c r="P242" i="7"/>
  <c r="P243" i="7"/>
  <c r="P244" i="7"/>
  <c r="P245" i="7"/>
  <c r="P246" i="7"/>
  <c r="P247" i="7"/>
  <c r="P248" i="7"/>
  <c r="P249" i="7"/>
  <c r="P250" i="7"/>
  <c r="P251" i="7"/>
  <c r="P252" i="7"/>
  <c r="P253" i="7"/>
  <c r="P254" i="7"/>
  <c r="P255" i="7"/>
  <c r="P256" i="7"/>
  <c r="P257" i="7"/>
  <c r="P258" i="7"/>
  <c r="P259" i="7"/>
  <c r="P260" i="7"/>
  <c r="P261" i="7"/>
  <c r="P262" i="7"/>
  <c r="P263" i="7"/>
  <c r="P264" i="7"/>
  <c r="P265" i="7"/>
  <c r="P266" i="7"/>
  <c r="P267" i="7"/>
  <c r="P268" i="7"/>
  <c r="P269" i="7"/>
  <c r="P270" i="7"/>
  <c r="P271" i="7"/>
  <c r="P272" i="7"/>
  <c r="P273" i="7"/>
  <c r="P274" i="7"/>
  <c r="P275" i="7"/>
  <c r="P276" i="7"/>
  <c r="P277" i="7"/>
  <c r="P278" i="7"/>
  <c r="P279" i="7"/>
  <c r="P280" i="7"/>
  <c r="P281" i="7"/>
  <c r="P282" i="7"/>
  <c r="P283" i="7"/>
  <c r="P284" i="7"/>
  <c r="P285" i="7"/>
  <c r="P286" i="7"/>
  <c r="P287" i="7"/>
  <c r="P288" i="7"/>
  <c r="P289" i="7"/>
  <c r="P290" i="7"/>
  <c r="P291" i="7"/>
  <c r="P292" i="7"/>
  <c r="P293" i="7"/>
  <c r="P294" i="7"/>
  <c r="P295" i="7"/>
  <c r="P296" i="7"/>
  <c r="P297" i="7"/>
  <c r="P298" i="7"/>
  <c r="P299" i="7"/>
  <c r="P300" i="7"/>
  <c r="P301" i="7"/>
  <c r="P302" i="7"/>
  <c r="P303" i="7"/>
  <c r="P304" i="7"/>
  <c r="P305" i="7"/>
  <c r="P306" i="7"/>
  <c r="P307" i="7"/>
  <c r="P308" i="7"/>
  <c r="P309" i="7"/>
  <c r="P310" i="7"/>
  <c r="P311" i="7"/>
  <c r="P312" i="7"/>
  <c r="P313" i="7"/>
  <c r="P314" i="7"/>
  <c r="P315" i="7"/>
  <c r="P316" i="7"/>
  <c r="P317" i="7"/>
  <c r="P318" i="7"/>
  <c r="P319" i="7"/>
  <c r="P320" i="7"/>
  <c r="P321" i="7"/>
  <c r="P322" i="7"/>
  <c r="P323" i="7"/>
  <c r="P324" i="7"/>
  <c r="P325" i="7"/>
  <c r="P326" i="7"/>
  <c r="P327" i="7"/>
  <c r="P328" i="7"/>
  <c r="P329" i="7"/>
  <c r="P330" i="7"/>
  <c r="P331" i="7"/>
  <c r="P332" i="7"/>
  <c r="P333" i="7"/>
  <c r="P334" i="7"/>
  <c r="P335" i="7"/>
  <c r="P336" i="7"/>
  <c r="P337" i="7"/>
  <c r="P338" i="7"/>
  <c r="P339" i="7"/>
  <c r="P340" i="7"/>
  <c r="P341" i="7"/>
  <c r="P342" i="7"/>
  <c r="P3" i="7"/>
  <c r="P4" i="6"/>
  <c r="P5" i="6"/>
  <c r="P6" i="6"/>
  <c r="P7" i="6"/>
  <c r="P8" i="6"/>
  <c r="P9" i="6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39" i="6"/>
  <c r="P40" i="6"/>
  <c r="P41" i="6"/>
  <c r="P42" i="6"/>
  <c r="P43" i="6"/>
  <c r="P44" i="6"/>
  <c r="P45" i="6"/>
  <c r="P46" i="6"/>
  <c r="P47" i="6"/>
  <c r="P48" i="6"/>
  <c r="P49" i="6"/>
  <c r="P50" i="6"/>
  <c r="P51" i="6"/>
  <c r="P52" i="6"/>
  <c r="P53" i="6"/>
  <c r="P54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P164" i="6"/>
  <c r="P165" i="6"/>
  <c r="P166" i="6"/>
  <c r="P167" i="6"/>
  <c r="P168" i="6"/>
  <c r="P169" i="6"/>
  <c r="P170" i="6"/>
  <c r="P171" i="6"/>
  <c r="P172" i="6"/>
  <c r="P173" i="6"/>
  <c r="P174" i="6"/>
  <c r="P175" i="6"/>
  <c r="P176" i="6"/>
  <c r="P177" i="6"/>
  <c r="P178" i="6"/>
  <c r="P179" i="6"/>
  <c r="P180" i="6"/>
  <c r="P181" i="6"/>
  <c r="P182" i="6"/>
  <c r="P183" i="6"/>
  <c r="P184" i="6"/>
  <c r="P185" i="6"/>
  <c r="P186" i="6"/>
  <c r="P187" i="6"/>
  <c r="P188" i="6"/>
  <c r="P189" i="6"/>
  <c r="P190" i="6"/>
  <c r="P191" i="6"/>
  <c r="P192" i="6"/>
  <c r="P193" i="6"/>
  <c r="P194" i="6"/>
  <c r="P195" i="6"/>
  <c r="P196" i="6"/>
  <c r="P197" i="6"/>
  <c r="P198" i="6"/>
  <c r="P199" i="6"/>
  <c r="P200" i="6"/>
  <c r="P201" i="6"/>
  <c r="P202" i="6"/>
  <c r="P203" i="6"/>
  <c r="P204" i="6"/>
  <c r="P205" i="6"/>
  <c r="P206" i="6"/>
  <c r="P207" i="6"/>
  <c r="P208" i="6"/>
  <c r="P209" i="6"/>
  <c r="P210" i="6"/>
  <c r="P211" i="6"/>
  <c r="P212" i="6"/>
  <c r="P213" i="6"/>
  <c r="P214" i="6"/>
  <c r="P215" i="6"/>
  <c r="P216" i="6"/>
  <c r="P217" i="6"/>
  <c r="P218" i="6"/>
  <c r="P219" i="6"/>
  <c r="P220" i="6"/>
  <c r="P221" i="6"/>
  <c r="P222" i="6"/>
  <c r="P223" i="6"/>
  <c r="P224" i="6"/>
  <c r="P225" i="6"/>
  <c r="P226" i="6"/>
  <c r="P227" i="6"/>
  <c r="P228" i="6"/>
  <c r="P229" i="6"/>
  <c r="P230" i="6"/>
  <c r="P231" i="6"/>
  <c r="P232" i="6"/>
  <c r="P233" i="6"/>
  <c r="P234" i="6"/>
  <c r="P235" i="6"/>
  <c r="P236" i="6"/>
  <c r="P237" i="6"/>
  <c r="P238" i="6"/>
  <c r="P239" i="6"/>
  <c r="P240" i="6"/>
  <c r="P241" i="6"/>
  <c r="P242" i="6"/>
  <c r="P243" i="6"/>
  <c r="P244" i="6"/>
  <c r="P245" i="6"/>
  <c r="P246" i="6"/>
  <c r="P247" i="6"/>
  <c r="P248" i="6"/>
  <c r="P249" i="6"/>
  <c r="P250" i="6"/>
  <c r="P251" i="6"/>
  <c r="P252" i="6"/>
  <c r="P253" i="6"/>
  <c r="P254" i="6"/>
  <c r="P255" i="6"/>
  <c r="P256" i="6"/>
  <c r="P257" i="6"/>
  <c r="P258" i="6"/>
  <c r="P259" i="6"/>
  <c r="P260" i="6"/>
  <c r="P261" i="6"/>
  <c r="P262" i="6"/>
  <c r="P263" i="6"/>
  <c r="P264" i="6"/>
  <c r="P265" i="6"/>
  <c r="P266" i="6"/>
  <c r="P267" i="6"/>
  <c r="P268" i="6"/>
  <c r="P269" i="6"/>
  <c r="P270" i="6"/>
  <c r="P271" i="6"/>
  <c r="P272" i="6"/>
  <c r="P273" i="6"/>
  <c r="P274" i="6"/>
  <c r="P275" i="6"/>
  <c r="P276" i="6"/>
  <c r="P277" i="6"/>
  <c r="P278" i="6"/>
  <c r="P279" i="6"/>
  <c r="P280" i="6"/>
  <c r="P281" i="6"/>
  <c r="P282" i="6"/>
  <c r="P283" i="6"/>
  <c r="P284" i="6"/>
  <c r="P285" i="6"/>
  <c r="P286" i="6"/>
  <c r="P287" i="6"/>
  <c r="P288" i="6"/>
  <c r="P289" i="6"/>
  <c r="P290" i="6"/>
  <c r="P291" i="6"/>
  <c r="P292" i="6"/>
  <c r="P293" i="6"/>
  <c r="P294" i="6"/>
  <c r="P295" i="6"/>
  <c r="P296" i="6"/>
  <c r="P297" i="6"/>
  <c r="P298" i="6"/>
  <c r="P299" i="6"/>
  <c r="P300" i="6"/>
  <c r="P301" i="6"/>
  <c r="P302" i="6"/>
  <c r="P303" i="6"/>
  <c r="P304" i="6"/>
  <c r="P305" i="6"/>
  <c r="P306" i="6"/>
  <c r="P307" i="6"/>
  <c r="P308" i="6"/>
  <c r="P309" i="6"/>
  <c r="P310" i="6"/>
  <c r="P311" i="6"/>
  <c r="P312" i="6"/>
  <c r="P313" i="6"/>
  <c r="P314" i="6"/>
  <c r="P315" i="6"/>
  <c r="P316" i="6"/>
  <c r="P317" i="6"/>
  <c r="P318" i="6"/>
  <c r="P319" i="6"/>
  <c r="P320" i="6"/>
  <c r="P321" i="6"/>
  <c r="P322" i="6"/>
  <c r="P323" i="6"/>
  <c r="P324" i="6"/>
  <c r="P325" i="6"/>
  <c r="P326" i="6"/>
  <c r="P327" i="6"/>
  <c r="P328" i="6"/>
  <c r="P329" i="6"/>
  <c r="P330" i="6"/>
  <c r="P331" i="6"/>
  <c r="P332" i="6"/>
  <c r="P333" i="6"/>
  <c r="P334" i="6"/>
  <c r="P335" i="6"/>
  <c r="P336" i="6"/>
  <c r="P337" i="6"/>
  <c r="P338" i="6"/>
  <c r="P339" i="6"/>
  <c r="P340" i="6"/>
  <c r="P341" i="6"/>
  <c r="P342" i="6"/>
  <c r="P3" i="6"/>
  <c r="P4" i="5"/>
  <c r="P5" i="5"/>
  <c r="P6" i="5"/>
  <c r="P7" i="5"/>
  <c r="P8" i="5"/>
  <c r="P9" i="5"/>
  <c r="P10" i="5"/>
  <c r="P11" i="5"/>
  <c r="P12" i="5"/>
  <c r="I10" i="14" s="1"/>
  <c r="J10" i="14" s="1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10" i="5"/>
  <c r="P111" i="5"/>
  <c r="P112" i="5"/>
  <c r="P113" i="5"/>
  <c r="P114" i="5"/>
  <c r="P115" i="5"/>
  <c r="P116" i="5"/>
  <c r="P117" i="5"/>
  <c r="P118" i="5"/>
  <c r="P119" i="5"/>
  <c r="P120" i="5"/>
  <c r="P121" i="5"/>
  <c r="P122" i="5"/>
  <c r="P123" i="5"/>
  <c r="P124" i="5"/>
  <c r="P125" i="5"/>
  <c r="P126" i="5"/>
  <c r="P127" i="5"/>
  <c r="P128" i="5"/>
  <c r="P129" i="5"/>
  <c r="P130" i="5"/>
  <c r="P131" i="5"/>
  <c r="P132" i="5"/>
  <c r="P133" i="5"/>
  <c r="P134" i="5"/>
  <c r="P135" i="5"/>
  <c r="P136" i="5"/>
  <c r="P137" i="5"/>
  <c r="P138" i="5"/>
  <c r="P139" i="5"/>
  <c r="P140" i="5"/>
  <c r="P141" i="5"/>
  <c r="P142" i="5"/>
  <c r="P143" i="5"/>
  <c r="P144" i="5"/>
  <c r="P145" i="5"/>
  <c r="P146" i="5"/>
  <c r="P147" i="5"/>
  <c r="P148" i="5"/>
  <c r="P149" i="5"/>
  <c r="P150" i="5"/>
  <c r="P151" i="5"/>
  <c r="P152" i="5"/>
  <c r="P153" i="5"/>
  <c r="P154" i="5"/>
  <c r="P155" i="5"/>
  <c r="P156" i="5"/>
  <c r="P157" i="5"/>
  <c r="P158" i="5"/>
  <c r="P159" i="5"/>
  <c r="P160" i="5"/>
  <c r="P161" i="5"/>
  <c r="P162" i="5"/>
  <c r="P163" i="5"/>
  <c r="P164" i="5"/>
  <c r="P165" i="5"/>
  <c r="P166" i="5"/>
  <c r="P167" i="5"/>
  <c r="P168" i="5"/>
  <c r="P169" i="5"/>
  <c r="P170" i="5"/>
  <c r="P171" i="5"/>
  <c r="P172" i="5"/>
  <c r="P173" i="5"/>
  <c r="P174" i="5"/>
  <c r="P175" i="5"/>
  <c r="P176" i="5"/>
  <c r="P177" i="5"/>
  <c r="P178" i="5"/>
  <c r="P179" i="5"/>
  <c r="P180" i="5"/>
  <c r="P181" i="5"/>
  <c r="P182" i="5"/>
  <c r="P183" i="5"/>
  <c r="P184" i="5"/>
  <c r="P185" i="5"/>
  <c r="P186" i="5"/>
  <c r="P187" i="5"/>
  <c r="P188" i="5"/>
  <c r="P189" i="5"/>
  <c r="P190" i="5"/>
  <c r="P191" i="5"/>
  <c r="P192" i="5"/>
  <c r="P193" i="5"/>
  <c r="P194" i="5"/>
  <c r="P195" i="5"/>
  <c r="P196" i="5"/>
  <c r="P197" i="5"/>
  <c r="P198" i="5"/>
  <c r="P199" i="5"/>
  <c r="P200" i="5"/>
  <c r="P201" i="5"/>
  <c r="P202" i="5"/>
  <c r="P203" i="5"/>
  <c r="P204" i="5"/>
  <c r="P205" i="5"/>
  <c r="P206" i="5"/>
  <c r="P207" i="5"/>
  <c r="P208" i="5"/>
  <c r="P209" i="5"/>
  <c r="P210" i="5"/>
  <c r="P211" i="5"/>
  <c r="P212" i="5"/>
  <c r="P213" i="5"/>
  <c r="P214" i="5"/>
  <c r="P215" i="5"/>
  <c r="P216" i="5"/>
  <c r="P217" i="5"/>
  <c r="P218" i="5"/>
  <c r="P219" i="5"/>
  <c r="P220" i="5"/>
  <c r="P221" i="5"/>
  <c r="P222" i="5"/>
  <c r="P223" i="5"/>
  <c r="P224" i="5"/>
  <c r="P225" i="5"/>
  <c r="P226" i="5"/>
  <c r="P227" i="5"/>
  <c r="P228" i="5"/>
  <c r="P229" i="5"/>
  <c r="P230" i="5"/>
  <c r="P231" i="5"/>
  <c r="P232" i="5"/>
  <c r="P233" i="5"/>
  <c r="P234" i="5"/>
  <c r="P235" i="5"/>
  <c r="P236" i="5"/>
  <c r="P237" i="5"/>
  <c r="P238" i="5"/>
  <c r="P239" i="5"/>
  <c r="P240" i="5"/>
  <c r="P241" i="5"/>
  <c r="P242" i="5"/>
  <c r="P243" i="5"/>
  <c r="P244" i="5"/>
  <c r="P245" i="5"/>
  <c r="P246" i="5"/>
  <c r="P247" i="5"/>
  <c r="P248" i="5"/>
  <c r="P249" i="5"/>
  <c r="P250" i="5"/>
  <c r="P251" i="5"/>
  <c r="P252" i="5"/>
  <c r="P253" i="5"/>
  <c r="P254" i="5"/>
  <c r="P255" i="5"/>
  <c r="P256" i="5"/>
  <c r="P257" i="5"/>
  <c r="P258" i="5"/>
  <c r="P259" i="5"/>
  <c r="P260" i="5"/>
  <c r="P261" i="5"/>
  <c r="P262" i="5"/>
  <c r="P263" i="5"/>
  <c r="P264" i="5"/>
  <c r="P265" i="5"/>
  <c r="P266" i="5"/>
  <c r="P267" i="5"/>
  <c r="P268" i="5"/>
  <c r="P269" i="5"/>
  <c r="P270" i="5"/>
  <c r="P271" i="5"/>
  <c r="P272" i="5"/>
  <c r="P273" i="5"/>
  <c r="P274" i="5"/>
  <c r="P275" i="5"/>
  <c r="P276" i="5"/>
  <c r="P277" i="5"/>
  <c r="P278" i="5"/>
  <c r="P279" i="5"/>
  <c r="P280" i="5"/>
  <c r="P281" i="5"/>
  <c r="P282" i="5"/>
  <c r="P283" i="5"/>
  <c r="P284" i="5"/>
  <c r="P285" i="5"/>
  <c r="P286" i="5"/>
  <c r="P287" i="5"/>
  <c r="P288" i="5"/>
  <c r="P289" i="5"/>
  <c r="P290" i="5"/>
  <c r="P291" i="5"/>
  <c r="P292" i="5"/>
  <c r="P293" i="5"/>
  <c r="P294" i="5"/>
  <c r="P295" i="5"/>
  <c r="P296" i="5"/>
  <c r="P297" i="5"/>
  <c r="P298" i="5"/>
  <c r="P299" i="5"/>
  <c r="P300" i="5"/>
  <c r="P301" i="5"/>
  <c r="P302" i="5"/>
  <c r="P303" i="5"/>
  <c r="P304" i="5"/>
  <c r="P305" i="5"/>
  <c r="P306" i="5"/>
  <c r="P307" i="5"/>
  <c r="P308" i="5"/>
  <c r="P309" i="5"/>
  <c r="P310" i="5"/>
  <c r="P311" i="5"/>
  <c r="P312" i="5"/>
  <c r="P313" i="5"/>
  <c r="P314" i="5"/>
  <c r="P315" i="5"/>
  <c r="P316" i="5"/>
  <c r="P317" i="5"/>
  <c r="P318" i="5"/>
  <c r="P319" i="5"/>
  <c r="P320" i="5"/>
  <c r="P321" i="5"/>
  <c r="P322" i="5"/>
  <c r="P323" i="5"/>
  <c r="P324" i="5"/>
  <c r="P325" i="5"/>
  <c r="P326" i="5"/>
  <c r="P327" i="5"/>
  <c r="P328" i="5"/>
  <c r="P329" i="5"/>
  <c r="P330" i="5"/>
  <c r="P331" i="5"/>
  <c r="P332" i="5"/>
  <c r="P333" i="5"/>
  <c r="P334" i="5"/>
  <c r="P335" i="5"/>
  <c r="P336" i="5"/>
  <c r="P337" i="5"/>
  <c r="P338" i="5"/>
  <c r="P339" i="5"/>
  <c r="P340" i="5"/>
  <c r="P341" i="5"/>
  <c r="P342" i="5"/>
  <c r="P3" i="5"/>
  <c r="P4" i="4"/>
  <c r="P5" i="4"/>
  <c r="I5" i="14" s="1"/>
  <c r="J5" i="14" s="1"/>
  <c r="P6" i="4"/>
  <c r="P345" i="4" s="1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0" i="4"/>
  <c r="P61" i="4"/>
  <c r="P62" i="4"/>
  <c r="P63" i="4"/>
  <c r="P64" i="4"/>
  <c r="P65" i="4"/>
  <c r="P66" i="4"/>
  <c r="P67" i="4"/>
  <c r="P68" i="4"/>
  <c r="P69" i="4"/>
  <c r="P70" i="4"/>
  <c r="P71" i="4"/>
  <c r="P72" i="4"/>
  <c r="P73" i="4"/>
  <c r="P74" i="4"/>
  <c r="P75" i="4"/>
  <c r="P76" i="4"/>
  <c r="P77" i="4"/>
  <c r="P78" i="4"/>
  <c r="P79" i="4"/>
  <c r="P80" i="4"/>
  <c r="P81" i="4"/>
  <c r="P82" i="4"/>
  <c r="P83" i="4"/>
  <c r="P84" i="4"/>
  <c r="P85" i="4"/>
  <c r="P86" i="4"/>
  <c r="P87" i="4"/>
  <c r="P88" i="4"/>
  <c r="P89" i="4"/>
  <c r="P90" i="4"/>
  <c r="P91" i="4"/>
  <c r="P92" i="4"/>
  <c r="P93" i="4"/>
  <c r="P94" i="4"/>
  <c r="P95" i="4"/>
  <c r="P96" i="4"/>
  <c r="P97" i="4"/>
  <c r="P98" i="4"/>
  <c r="P99" i="4"/>
  <c r="P100" i="4"/>
  <c r="P101" i="4"/>
  <c r="P102" i="4"/>
  <c r="P103" i="4"/>
  <c r="P104" i="4"/>
  <c r="P105" i="4"/>
  <c r="P106" i="4"/>
  <c r="P107" i="4"/>
  <c r="P108" i="4"/>
  <c r="P109" i="4"/>
  <c r="P110" i="4"/>
  <c r="P111" i="4"/>
  <c r="P112" i="4"/>
  <c r="P113" i="4"/>
  <c r="P114" i="4"/>
  <c r="P115" i="4"/>
  <c r="P116" i="4"/>
  <c r="P117" i="4"/>
  <c r="P118" i="4"/>
  <c r="P119" i="4"/>
  <c r="P120" i="4"/>
  <c r="P121" i="4"/>
  <c r="P122" i="4"/>
  <c r="P123" i="4"/>
  <c r="P124" i="4"/>
  <c r="P125" i="4"/>
  <c r="P126" i="4"/>
  <c r="P127" i="4"/>
  <c r="P128" i="4"/>
  <c r="P129" i="4"/>
  <c r="P130" i="4"/>
  <c r="P131" i="4"/>
  <c r="P132" i="4"/>
  <c r="P133" i="4"/>
  <c r="P134" i="4"/>
  <c r="P135" i="4"/>
  <c r="P136" i="4"/>
  <c r="P137" i="4"/>
  <c r="P138" i="4"/>
  <c r="P139" i="4"/>
  <c r="P140" i="4"/>
  <c r="P141" i="4"/>
  <c r="P142" i="4"/>
  <c r="P143" i="4"/>
  <c r="P144" i="4"/>
  <c r="P145" i="4"/>
  <c r="P146" i="4"/>
  <c r="P147" i="4"/>
  <c r="P148" i="4"/>
  <c r="P149" i="4"/>
  <c r="P150" i="4"/>
  <c r="P151" i="4"/>
  <c r="P152" i="4"/>
  <c r="P153" i="4"/>
  <c r="P154" i="4"/>
  <c r="P155" i="4"/>
  <c r="P156" i="4"/>
  <c r="P157" i="4"/>
  <c r="P158" i="4"/>
  <c r="P159" i="4"/>
  <c r="P160" i="4"/>
  <c r="P161" i="4"/>
  <c r="P162" i="4"/>
  <c r="P163" i="4"/>
  <c r="P164" i="4"/>
  <c r="P165" i="4"/>
  <c r="P166" i="4"/>
  <c r="P167" i="4"/>
  <c r="P168" i="4"/>
  <c r="P169" i="4"/>
  <c r="P170" i="4"/>
  <c r="P171" i="4"/>
  <c r="P172" i="4"/>
  <c r="P173" i="4"/>
  <c r="P174" i="4"/>
  <c r="P175" i="4"/>
  <c r="P176" i="4"/>
  <c r="P177" i="4"/>
  <c r="P178" i="4"/>
  <c r="P179" i="4"/>
  <c r="P180" i="4"/>
  <c r="P181" i="4"/>
  <c r="P182" i="4"/>
  <c r="P183" i="4"/>
  <c r="P184" i="4"/>
  <c r="P185" i="4"/>
  <c r="P186" i="4"/>
  <c r="P187" i="4"/>
  <c r="P188" i="4"/>
  <c r="P189" i="4"/>
  <c r="P190" i="4"/>
  <c r="P191" i="4"/>
  <c r="P192" i="4"/>
  <c r="P193" i="4"/>
  <c r="P194" i="4"/>
  <c r="P195" i="4"/>
  <c r="P196" i="4"/>
  <c r="P197" i="4"/>
  <c r="P198" i="4"/>
  <c r="P199" i="4"/>
  <c r="P200" i="4"/>
  <c r="P201" i="4"/>
  <c r="P202" i="4"/>
  <c r="P203" i="4"/>
  <c r="P204" i="4"/>
  <c r="P205" i="4"/>
  <c r="P206" i="4"/>
  <c r="P207" i="4"/>
  <c r="P208" i="4"/>
  <c r="P209" i="4"/>
  <c r="P210" i="4"/>
  <c r="P211" i="4"/>
  <c r="P212" i="4"/>
  <c r="P213" i="4"/>
  <c r="P214" i="4"/>
  <c r="P215" i="4"/>
  <c r="P216" i="4"/>
  <c r="P217" i="4"/>
  <c r="P218" i="4"/>
  <c r="P219" i="4"/>
  <c r="P220" i="4"/>
  <c r="P221" i="4"/>
  <c r="P222" i="4"/>
  <c r="P223" i="4"/>
  <c r="P224" i="4"/>
  <c r="P225" i="4"/>
  <c r="P226" i="4"/>
  <c r="P227" i="4"/>
  <c r="P228" i="4"/>
  <c r="P229" i="4"/>
  <c r="P230" i="4"/>
  <c r="P231" i="4"/>
  <c r="P232" i="4"/>
  <c r="P233" i="4"/>
  <c r="P234" i="4"/>
  <c r="P235" i="4"/>
  <c r="P236" i="4"/>
  <c r="P237" i="4"/>
  <c r="P238" i="4"/>
  <c r="P239" i="4"/>
  <c r="P240" i="4"/>
  <c r="P241" i="4"/>
  <c r="P242" i="4"/>
  <c r="P243" i="4"/>
  <c r="P244" i="4"/>
  <c r="P245" i="4"/>
  <c r="P246" i="4"/>
  <c r="P247" i="4"/>
  <c r="P248" i="4"/>
  <c r="P249" i="4"/>
  <c r="P250" i="4"/>
  <c r="P251" i="4"/>
  <c r="P252" i="4"/>
  <c r="P253" i="4"/>
  <c r="P254" i="4"/>
  <c r="P255" i="4"/>
  <c r="P256" i="4"/>
  <c r="P257" i="4"/>
  <c r="P258" i="4"/>
  <c r="P259" i="4"/>
  <c r="P260" i="4"/>
  <c r="P261" i="4"/>
  <c r="P262" i="4"/>
  <c r="P263" i="4"/>
  <c r="P264" i="4"/>
  <c r="P265" i="4"/>
  <c r="P266" i="4"/>
  <c r="P267" i="4"/>
  <c r="P268" i="4"/>
  <c r="P269" i="4"/>
  <c r="P270" i="4"/>
  <c r="P271" i="4"/>
  <c r="P272" i="4"/>
  <c r="P273" i="4"/>
  <c r="P274" i="4"/>
  <c r="P275" i="4"/>
  <c r="P276" i="4"/>
  <c r="P277" i="4"/>
  <c r="P278" i="4"/>
  <c r="P279" i="4"/>
  <c r="P280" i="4"/>
  <c r="P281" i="4"/>
  <c r="P282" i="4"/>
  <c r="P283" i="4"/>
  <c r="P284" i="4"/>
  <c r="P285" i="4"/>
  <c r="P286" i="4"/>
  <c r="P287" i="4"/>
  <c r="P288" i="4"/>
  <c r="P289" i="4"/>
  <c r="P290" i="4"/>
  <c r="P291" i="4"/>
  <c r="P292" i="4"/>
  <c r="P293" i="4"/>
  <c r="P294" i="4"/>
  <c r="P295" i="4"/>
  <c r="P296" i="4"/>
  <c r="P297" i="4"/>
  <c r="P298" i="4"/>
  <c r="P299" i="4"/>
  <c r="P300" i="4"/>
  <c r="P301" i="4"/>
  <c r="P302" i="4"/>
  <c r="P303" i="4"/>
  <c r="P304" i="4"/>
  <c r="P305" i="4"/>
  <c r="P306" i="4"/>
  <c r="P307" i="4"/>
  <c r="P308" i="4"/>
  <c r="P309" i="4"/>
  <c r="P310" i="4"/>
  <c r="P311" i="4"/>
  <c r="P312" i="4"/>
  <c r="P313" i="4"/>
  <c r="P314" i="4"/>
  <c r="P315" i="4"/>
  <c r="P316" i="4"/>
  <c r="P317" i="4"/>
  <c r="P318" i="4"/>
  <c r="P319" i="4"/>
  <c r="P320" i="4"/>
  <c r="P321" i="4"/>
  <c r="P322" i="4"/>
  <c r="P323" i="4"/>
  <c r="P324" i="4"/>
  <c r="P325" i="4"/>
  <c r="P326" i="4"/>
  <c r="P327" i="4"/>
  <c r="P328" i="4"/>
  <c r="P329" i="4"/>
  <c r="P330" i="4"/>
  <c r="P331" i="4"/>
  <c r="P332" i="4"/>
  <c r="P333" i="4"/>
  <c r="P334" i="4"/>
  <c r="P335" i="4"/>
  <c r="P336" i="4"/>
  <c r="P337" i="4"/>
  <c r="P338" i="4"/>
  <c r="P339" i="4"/>
  <c r="P340" i="4"/>
  <c r="P341" i="4"/>
  <c r="P342" i="4"/>
  <c r="P3" i="4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" i="2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4" i="1"/>
  <c r="P5" i="1"/>
  <c r="P6" i="1"/>
  <c r="P7" i="1"/>
  <c r="P3" i="1"/>
  <c r="P3" i="3"/>
  <c r="O346" i="7"/>
  <c r="P345" i="7"/>
  <c r="O345" i="7"/>
  <c r="O344" i="7"/>
  <c r="N344" i="7"/>
  <c r="O343" i="7"/>
  <c r="N343" i="7"/>
  <c r="O346" i="12"/>
  <c r="P345" i="12"/>
  <c r="O345" i="12"/>
  <c r="O344" i="12"/>
  <c r="N344" i="12"/>
  <c r="O343" i="12"/>
  <c r="N343" i="12"/>
  <c r="O346" i="11"/>
  <c r="P345" i="11"/>
  <c r="O345" i="11"/>
  <c r="O344" i="11"/>
  <c r="N344" i="11"/>
  <c r="O343" i="11"/>
  <c r="N343" i="11"/>
  <c r="O346" i="10"/>
  <c r="P345" i="10"/>
  <c r="O345" i="10"/>
  <c r="O344" i="10"/>
  <c r="N344" i="10"/>
  <c r="O343" i="10"/>
  <c r="N343" i="10"/>
  <c r="O346" i="9"/>
  <c r="P345" i="9"/>
  <c r="O345" i="9"/>
  <c r="O344" i="9"/>
  <c r="N344" i="9"/>
  <c r="O343" i="9"/>
  <c r="N343" i="9"/>
  <c r="O346" i="8"/>
  <c r="P345" i="8"/>
  <c r="O345" i="8"/>
  <c r="O344" i="8"/>
  <c r="N344" i="8"/>
  <c r="O343" i="8"/>
  <c r="N343" i="8"/>
  <c r="O346" i="6"/>
  <c r="P345" i="6"/>
  <c r="O345" i="6"/>
  <c r="O344" i="6"/>
  <c r="N344" i="6"/>
  <c r="O343" i="6"/>
  <c r="N343" i="6"/>
  <c r="O346" i="5"/>
  <c r="P345" i="5"/>
  <c r="O345" i="5"/>
  <c r="O344" i="5"/>
  <c r="N344" i="5"/>
  <c r="O343" i="5"/>
  <c r="N343" i="5"/>
  <c r="O346" i="4"/>
  <c r="O345" i="4"/>
  <c r="O344" i="4"/>
  <c r="N344" i="4"/>
  <c r="O343" i="4"/>
  <c r="N343" i="4"/>
  <c r="O346" i="3"/>
  <c r="O345" i="3"/>
  <c r="O344" i="3"/>
  <c r="N344" i="3"/>
  <c r="O343" i="3"/>
  <c r="N343" i="3"/>
  <c r="P345" i="1"/>
  <c r="I2" i="14"/>
  <c r="N344" i="2"/>
  <c r="N343" i="2"/>
  <c r="O345" i="2"/>
  <c r="O346" i="2"/>
  <c r="O344" i="2"/>
  <c r="O343" i="2"/>
  <c r="F346" i="14"/>
  <c r="F345" i="14"/>
  <c r="F2" i="14"/>
  <c r="I11" i="14" l="1"/>
  <c r="J11" i="14" s="1"/>
  <c r="I6" i="14"/>
  <c r="J6" i="14" s="1"/>
  <c r="P343" i="7"/>
  <c r="I12" i="14"/>
  <c r="J12" i="14" s="1"/>
  <c r="I7" i="14"/>
  <c r="P345" i="2"/>
  <c r="I4" i="14"/>
  <c r="J4" i="14" s="1"/>
  <c r="P343" i="2"/>
  <c r="P345" i="3"/>
  <c r="P343" i="9"/>
  <c r="I8" i="14"/>
  <c r="J8" i="14" s="1"/>
  <c r="P343" i="11"/>
  <c r="P343" i="8"/>
  <c r="P343" i="10"/>
  <c r="P343" i="12"/>
  <c r="P343" i="6"/>
  <c r="P343" i="3"/>
  <c r="G9" i="14"/>
  <c r="I9" i="14"/>
  <c r="J9" i="14" s="1"/>
  <c r="P346" i="5"/>
  <c r="P346" i="1"/>
  <c r="P346" i="6"/>
  <c r="P346" i="8"/>
  <c r="P346" i="9"/>
  <c r="P346" i="7"/>
  <c r="P346" i="2"/>
  <c r="P346" i="10"/>
  <c r="P346" i="3"/>
  <c r="P346" i="11"/>
  <c r="P346" i="4"/>
  <c r="P346" i="12"/>
  <c r="J7" i="14"/>
  <c r="P343" i="5"/>
  <c r="P343" i="4"/>
  <c r="I343" i="14" l="1"/>
  <c r="J343" i="14"/>
  <c r="P343" i="1"/>
  <c r="P344" i="1" s="1"/>
  <c r="P344" i="2" s="1"/>
  <c r="P344" i="3" s="1"/>
  <c r="P344" i="4" s="1"/>
  <c r="P344" i="5" s="1"/>
  <c r="P344" i="6" s="1"/>
  <c r="P344" i="7" s="1"/>
  <c r="P344" i="8" s="1"/>
  <c r="P344" i="9" s="1"/>
  <c r="P344" i="10" s="1"/>
  <c r="P344" i="11" s="1"/>
  <c r="P344" i="12" s="1"/>
  <c r="F5" i="1"/>
  <c r="M344" i="12"/>
  <c r="M344" i="11"/>
  <c r="M344" i="10"/>
  <c r="M344" i="9"/>
  <c r="M344" i="8"/>
  <c r="M344" i="7"/>
  <c r="M344" i="6"/>
  <c r="M344" i="5"/>
  <c r="M344" i="4"/>
  <c r="M344" i="3"/>
  <c r="M344" i="2"/>
  <c r="M344" i="1"/>
  <c r="P2" i="12"/>
  <c r="P2" i="11"/>
  <c r="P2" i="10"/>
  <c r="P2" i="9"/>
  <c r="P2" i="8"/>
  <c r="P2" i="7"/>
  <c r="P2" i="6"/>
  <c r="P2" i="5"/>
  <c r="P2" i="4"/>
  <c r="P2" i="3"/>
  <c r="P2" i="2"/>
  <c r="H345" i="4"/>
  <c r="I344" i="14" l="1"/>
  <c r="G343" i="14"/>
  <c r="C343" i="14"/>
  <c r="K2" i="14"/>
  <c r="C2" i="14"/>
  <c r="B2" i="14"/>
  <c r="A2" i="14"/>
  <c r="B1" i="14"/>
  <c r="A1" i="14"/>
  <c r="G345" i="14" l="1"/>
  <c r="G346" i="14" s="1"/>
  <c r="G1" i="11"/>
  <c r="G1" i="10"/>
  <c r="G1" i="9"/>
  <c r="G1" i="8"/>
  <c r="G1" i="7"/>
  <c r="G1" i="6"/>
  <c r="G1" i="5"/>
  <c r="G1" i="4"/>
  <c r="G343" i="1"/>
  <c r="C343" i="1"/>
  <c r="A343" i="1"/>
  <c r="A343" i="14" s="1"/>
  <c r="G1" i="3"/>
  <c r="G1" i="2"/>
  <c r="K2" i="7" l="1"/>
  <c r="K2" i="3"/>
  <c r="F346" i="12" l="1"/>
  <c r="F345" i="12"/>
  <c r="G343" i="12"/>
  <c r="G345" i="12" s="1"/>
  <c r="G346" i="12" s="1"/>
  <c r="C343" i="12"/>
  <c r="A343" i="12"/>
  <c r="O2" i="12"/>
  <c r="N2" i="12"/>
  <c r="L2" i="12"/>
  <c r="K2" i="12"/>
  <c r="H2" i="12"/>
  <c r="G2" i="12"/>
  <c r="F2" i="12"/>
  <c r="C2" i="12"/>
  <c r="B2" i="12"/>
  <c r="A2" i="12"/>
  <c r="B1" i="12"/>
  <c r="A1" i="12"/>
  <c r="F346" i="11"/>
  <c r="F345" i="11"/>
  <c r="G343" i="11"/>
  <c r="G345" i="11"/>
  <c r="G346" i="11"/>
  <c r="C343" i="11"/>
  <c r="A343" i="11"/>
  <c r="O2" i="11"/>
  <c r="N2" i="11"/>
  <c r="L2" i="11"/>
  <c r="K2" i="11"/>
  <c r="H2" i="11"/>
  <c r="G2" i="11"/>
  <c r="F2" i="11"/>
  <c r="C2" i="11"/>
  <c r="B2" i="11"/>
  <c r="A2" i="11"/>
  <c r="B1" i="11"/>
  <c r="A1" i="11"/>
  <c r="F346" i="10"/>
  <c r="F345" i="10"/>
  <c r="G343" i="10"/>
  <c r="C343" i="10"/>
  <c r="G345" i="10"/>
  <c r="G346" i="10" s="1"/>
  <c r="A343" i="10"/>
  <c r="O2" i="10"/>
  <c r="N2" i="10"/>
  <c r="L2" i="10"/>
  <c r="K2" i="10"/>
  <c r="H2" i="10"/>
  <c r="G2" i="10"/>
  <c r="F2" i="10"/>
  <c r="C2" i="10"/>
  <c r="B2" i="10"/>
  <c r="A2" i="10"/>
  <c r="B1" i="10"/>
  <c r="A1" i="10"/>
  <c r="F346" i="9"/>
  <c r="F345" i="9"/>
  <c r="G343" i="9"/>
  <c r="G345" i="9"/>
  <c r="G346" i="9" s="1"/>
  <c r="C343" i="9"/>
  <c r="A343" i="9"/>
  <c r="O2" i="9"/>
  <c r="N2" i="9"/>
  <c r="L2" i="9"/>
  <c r="K2" i="9"/>
  <c r="H2" i="9"/>
  <c r="G2" i="9"/>
  <c r="F2" i="9"/>
  <c r="C2" i="9"/>
  <c r="B2" i="9"/>
  <c r="A2" i="9"/>
  <c r="B1" i="9"/>
  <c r="A1" i="9"/>
  <c r="F346" i="8"/>
  <c r="F345" i="8"/>
  <c r="G343" i="8"/>
  <c r="C343" i="8"/>
  <c r="G345" i="8"/>
  <c r="G346" i="8" s="1"/>
  <c r="A343" i="8"/>
  <c r="O2" i="8"/>
  <c r="N2" i="8"/>
  <c r="L2" i="8"/>
  <c r="K2" i="8"/>
  <c r="H2" i="8"/>
  <c r="G2" i="8"/>
  <c r="F2" i="8"/>
  <c r="C2" i="8"/>
  <c r="B2" i="8"/>
  <c r="A2" i="8"/>
  <c r="B1" i="8"/>
  <c r="A1" i="8"/>
  <c r="F346" i="7"/>
  <c r="F345" i="7"/>
  <c r="G343" i="7"/>
  <c r="G345" i="7"/>
  <c r="G346" i="7" s="1"/>
  <c r="C343" i="7"/>
  <c r="A343" i="7"/>
  <c r="O2" i="7"/>
  <c r="N2" i="7"/>
  <c r="L2" i="7"/>
  <c r="H2" i="7"/>
  <c r="G2" i="7"/>
  <c r="F2" i="7"/>
  <c r="C2" i="7"/>
  <c r="B2" i="7"/>
  <c r="A2" i="7"/>
  <c r="B1" i="7"/>
  <c r="A1" i="7"/>
  <c r="F346" i="6"/>
  <c r="F345" i="6"/>
  <c r="G343" i="6"/>
  <c r="C343" i="6"/>
  <c r="A343" i="6"/>
  <c r="O2" i="6"/>
  <c r="N2" i="6"/>
  <c r="L2" i="6"/>
  <c r="K2" i="6"/>
  <c r="H2" i="6"/>
  <c r="G2" i="6"/>
  <c r="F2" i="6"/>
  <c r="C2" i="6"/>
  <c r="B2" i="6"/>
  <c r="A2" i="6"/>
  <c r="B1" i="6"/>
  <c r="A1" i="6"/>
  <c r="F346" i="5"/>
  <c r="F345" i="5"/>
  <c r="G343" i="5"/>
  <c r="G345" i="5" s="1"/>
  <c r="G346" i="5" s="1"/>
  <c r="C343" i="5"/>
  <c r="A343" i="5"/>
  <c r="O2" i="5"/>
  <c r="N2" i="5"/>
  <c r="L2" i="5"/>
  <c r="K2" i="5"/>
  <c r="H2" i="5"/>
  <c r="G2" i="5"/>
  <c r="F2" i="5"/>
  <c r="C2" i="5"/>
  <c r="B2" i="5"/>
  <c r="A2" i="5"/>
  <c r="B1" i="5"/>
  <c r="A1" i="5"/>
  <c r="F346" i="4"/>
  <c r="F345" i="4"/>
  <c r="G343" i="4"/>
  <c r="C343" i="4"/>
  <c r="A343" i="4"/>
  <c r="O2" i="4"/>
  <c r="N2" i="4"/>
  <c r="L2" i="4"/>
  <c r="K2" i="4"/>
  <c r="H2" i="4"/>
  <c r="G2" i="4"/>
  <c r="F2" i="4"/>
  <c r="C2" i="4"/>
  <c r="B2" i="4"/>
  <c r="A2" i="4"/>
  <c r="B1" i="4"/>
  <c r="A1" i="4"/>
  <c r="F346" i="3"/>
  <c r="F345" i="3"/>
  <c r="G343" i="3"/>
  <c r="C343" i="3"/>
  <c r="A343" i="3"/>
  <c r="O2" i="3"/>
  <c r="N2" i="3"/>
  <c r="L2" i="3"/>
  <c r="H2" i="3"/>
  <c r="G2" i="3"/>
  <c r="F2" i="3"/>
  <c r="C2" i="3"/>
  <c r="B2" i="3"/>
  <c r="A2" i="3"/>
  <c r="B1" i="3"/>
  <c r="A1" i="3"/>
  <c r="F346" i="2"/>
  <c r="F345" i="2"/>
  <c r="A343" i="2"/>
  <c r="A1" i="2"/>
  <c r="B1" i="1"/>
  <c r="B1" i="2"/>
  <c r="C2" i="2"/>
  <c r="F2" i="2"/>
  <c r="G2" i="2"/>
  <c r="H2" i="2"/>
  <c r="K2" i="2"/>
  <c r="L2" i="2"/>
  <c r="N2" i="2"/>
  <c r="O2" i="2"/>
  <c r="B2" i="2"/>
  <c r="A2" i="2"/>
  <c r="C343" i="2"/>
  <c r="G343" i="2"/>
  <c r="G345" i="6" l="1"/>
  <c r="G346" i="6" s="1"/>
  <c r="G345" i="4"/>
  <c r="G346" i="4" s="1"/>
  <c r="G345" i="3"/>
  <c r="G346" i="3" s="1"/>
  <c r="G345" i="2"/>
  <c r="G346" i="2" s="1"/>
  <c r="G345" i="1"/>
  <c r="G346" i="1" s="1"/>
</calcChain>
</file>

<file path=xl/sharedStrings.xml><?xml version="1.0" encoding="utf-8"?>
<sst xmlns="http://schemas.openxmlformats.org/spreadsheetml/2006/main" count="413" uniqueCount="117">
  <si>
    <t>Somme HT</t>
  </si>
  <si>
    <t>Nom du client</t>
  </si>
  <si>
    <t>N° de facture</t>
  </si>
  <si>
    <t>Nom du CP</t>
  </si>
  <si>
    <t>Commentaires</t>
  </si>
  <si>
    <t>Marge</t>
  </si>
  <si>
    <t>Taux</t>
  </si>
  <si>
    <t>Intervenant</t>
  </si>
  <si>
    <t>2014 - MOIS :</t>
  </si>
  <si>
    <t>InvTteo1401-001</t>
  </si>
  <si>
    <t>InvAcce1401-002</t>
  </si>
  <si>
    <t>KS</t>
  </si>
  <si>
    <t>Traducteo</t>
  </si>
  <si>
    <t>Accent Mondial</t>
  </si>
  <si>
    <t>FZF</t>
  </si>
  <si>
    <t>alfresco_presentation_enst.mp4, Manitou</t>
  </si>
  <si>
    <t>Acce140011-vox</t>
  </si>
  <si>
    <t>Olivier LeCerf</t>
  </si>
  <si>
    <t>Tteo140005-vid</t>
  </si>
  <si>
    <t>Projet</t>
  </si>
  <si>
    <t>FZF140009-st</t>
  </si>
  <si>
    <t>FZF140010-st</t>
  </si>
  <si>
    <t>4 videos HSBC, titrage/soutitrage (-20% rem)</t>
  </si>
  <si>
    <t>FYEO.mov (offert: interne)</t>
  </si>
  <si>
    <t xml:space="preserve">Voix </t>
  </si>
  <si>
    <t>Mtech? (-20% sur pari de durée)</t>
  </si>
  <si>
    <t>1 vidéo &gt; 7 langues, Stuart_Gulliver (-20% rem)</t>
  </si>
  <si>
    <t>Acce140014-vox</t>
  </si>
  <si>
    <t>Brai140018-vox</t>
  </si>
  <si>
    <t>FRou140017-vox</t>
  </si>
  <si>
    <t>Eric Diseur</t>
  </si>
  <si>
    <t>Sara Mullin</t>
  </si>
  <si>
    <t>Voix</t>
  </si>
  <si>
    <t>Brainsonic</t>
  </si>
  <si>
    <t>François Roux</t>
  </si>
  <si>
    <t>Brai140023-vox</t>
  </si>
  <si>
    <t>Brai1402-004</t>
  </si>
  <si>
    <t>Isabelle Altemer</t>
  </si>
  <si>
    <t>Sous-titrage texte</t>
  </si>
  <si>
    <t>FRou1403-007</t>
  </si>
  <si>
    <t>Tteo140020-st</t>
  </si>
  <si>
    <t>Tteo-1403-005</t>
  </si>
  <si>
    <t>Acce1403-006</t>
  </si>
  <si>
    <t>Bcp d'allers-retour client pour des défauts imaginaires !</t>
  </si>
  <si>
    <t>Tteo140003-st</t>
  </si>
  <si>
    <t>Etat de facture</t>
  </si>
  <si>
    <t>Envoyée</t>
  </si>
  <si>
    <t>Pas envoyée</t>
  </si>
  <si>
    <t>Réfusée</t>
  </si>
  <si>
    <t>Payée</t>
  </si>
  <si>
    <t>Litigation</t>
  </si>
  <si>
    <t>Annulée</t>
  </si>
  <si>
    <t>Etat de facture client</t>
  </si>
  <si>
    <t>Etat de facture fournisseur</t>
  </si>
  <si>
    <t>Pas reçue</t>
  </si>
  <si>
    <t>Reçue</t>
  </si>
  <si>
    <t>Retard</t>
  </si>
  <si>
    <t>Non facturable</t>
  </si>
  <si>
    <t>Rappel reçu</t>
  </si>
  <si>
    <t>Rappel envoyé</t>
  </si>
  <si>
    <t>Tteo140027-st</t>
  </si>
  <si>
    <t>AWS140026-st</t>
  </si>
  <si>
    <t>AWS</t>
  </si>
  <si>
    <t>DAT140029-st</t>
  </si>
  <si>
    <t>DAT France</t>
  </si>
  <si>
    <t>Etat du projet fournisseur</t>
  </si>
  <si>
    <t>Etat du projet client</t>
  </si>
  <si>
    <t>Non démarré</t>
  </si>
  <si>
    <t>En attente</t>
  </si>
  <si>
    <t>En cours</t>
  </si>
  <si>
    <t>Livré</t>
  </si>
  <si>
    <t>Non commandé</t>
  </si>
  <si>
    <t>Facturable</t>
  </si>
  <si>
    <t>CL</t>
  </si>
  <si>
    <t>Rémunération</t>
  </si>
  <si>
    <t>KS (st)</t>
  </si>
  <si>
    <t>Brai140036-st</t>
  </si>
  <si>
    <t>Udys140037-vox</t>
  </si>
  <si>
    <t>Udys</t>
  </si>
  <si>
    <t>FZF140033-st</t>
  </si>
  <si>
    <t>2 vidéos &gt; 2 langues + 1 vid &gt; 3 langs</t>
  </si>
  <si>
    <t>1 vidéos &gt; 3 langues</t>
  </si>
  <si>
    <t>FZF140035-st</t>
  </si>
  <si>
    <t>Dû</t>
  </si>
  <si>
    <t xml:space="preserve">Mois : </t>
  </si>
  <si>
    <t xml:space="preserve">Cumul : </t>
  </si>
  <si>
    <t>Date de livraison prévue</t>
  </si>
  <si>
    <t>Date de livraison effective</t>
  </si>
  <si>
    <t>Date de facturation</t>
  </si>
  <si>
    <t>Rappel</t>
  </si>
  <si>
    <t>--</t>
  </si>
  <si>
    <t>Clients</t>
  </si>
  <si>
    <t>Total</t>
  </si>
  <si>
    <t>Client</t>
  </si>
  <si>
    <t>Chiffre HT</t>
  </si>
  <si>
    <t>HT Payé</t>
  </si>
  <si>
    <t>TVA</t>
  </si>
  <si>
    <t>InPu140043-st</t>
  </si>
  <si>
    <t>InPuzzle</t>
  </si>
  <si>
    <t>PM</t>
  </si>
  <si>
    <t>FTNO140044-vox</t>
  </si>
  <si>
    <t>France Télévisions Nord Ouest</t>
  </si>
  <si>
    <t>Voix pour spectacle Tristan &amp; Iseult, Alan Simon</t>
  </si>
  <si>
    <t>2 vidéos &gt; 2 langues S-T. CGA non-valides car non datées et non-téléchargeables par fournisseur en format PDF ; conditions des CGA inacceptables.</t>
  </si>
  <si>
    <t>InPu1405-014</t>
  </si>
  <si>
    <t>Open140048-vox</t>
  </si>
  <si>
    <t>OpenClassrooms</t>
  </si>
  <si>
    <t>Yannig Raffenel, ami de François Roux</t>
  </si>
  <si>
    <t>Fournisseurs</t>
  </si>
  <si>
    <t>GB</t>
  </si>
  <si>
    <t>FZ</t>
  </si>
  <si>
    <t>FTNO1405-013</t>
  </si>
  <si>
    <t>FZF1405-011</t>
  </si>
  <si>
    <t>FZF1405-010</t>
  </si>
  <si>
    <t>FZF1405-012</t>
  </si>
  <si>
    <t>Acce1401-002</t>
  </si>
  <si>
    <t>FZF1401-003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</si>
</sst>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]_-;\-* #,##0.00\ [$€]_-;_-* &quot;-&quot;??\ [$€]_-;_-@_-"/>
    <numFmt numFmtId="165" formatCode="#,##0_ ;[Red]\-#,##0\ 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0"/>
      <color indexed="50"/>
      <name val="Arial"/>
      <family val="2"/>
    </font>
    <font>
      <b/>
      <sz val="10"/>
      <color indexed="62"/>
      <name val="Arial"/>
      <family val="2"/>
    </font>
    <font>
      <sz val="10"/>
      <color indexed="5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sz val="10"/>
      <color theme="1" tint="0.499984740745262"/>
      <name val="Arial"/>
      <family val="2"/>
    </font>
    <font>
      <b/>
      <sz val="10"/>
      <color rgb="FF99CC0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666699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5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4" fillId="19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20" borderId="1" applyNumberFormat="0" applyAlignment="0" applyProtection="0"/>
    <xf numFmtId="0" fontId="7" fillId="0" borderId="2" applyNumberFormat="0" applyFill="0" applyAlignment="0" applyProtection="0"/>
    <xf numFmtId="0" fontId="8" fillId="22" borderId="4" applyNumberFormat="0" applyFont="0" applyAlignment="0" applyProtection="0"/>
    <xf numFmtId="0" fontId="9" fillId="7" borderId="1" applyNumberFormat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0" fillId="3" borderId="0" applyNumberFormat="0" applyBorder="0" applyAlignment="0" applyProtection="0"/>
    <xf numFmtId="0" fontId="11" fillId="23" borderId="0" applyNumberFormat="0" applyBorder="0" applyAlignment="0" applyProtection="0"/>
    <xf numFmtId="0" fontId="8" fillId="0" borderId="0"/>
    <xf numFmtId="0" fontId="30" fillId="0" borderId="0"/>
    <xf numFmtId="0" fontId="12" fillId="4" borderId="0" applyNumberFormat="0" applyBorder="0" applyAlignment="0" applyProtection="0"/>
    <xf numFmtId="0" fontId="13" fillId="20" borderId="8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20" fillId="21" borderId="3" applyNumberFormat="0" applyAlignment="0" applyProtection="0"/>
    <xf numFmtId="0" fontId="1" fillId="0" borderId="0"/>
  </cellStyleXfs>
  <cellXfs count="174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wrapText="1"/>
    </xf>
    <xf numFmtId="14" fontId="0" fillId="0" borderId="0" xfId="0" applyNumberFormat="1" applyAlignment="1">
      <alignment horizontal="center"/>
    </xf>
    <xf numFmtId="0" fontId="0" fillId="0" borderId="10" xfId="0" applyBorder="1" applyAlignment="1">
      <alignment horizontal="center"/>
    </xf>
    <xf numFmtId="49" fontId="0" fillId="0" borderId="10" xfId="0" applyNumberFormat="1" applyBorder="1" applyAlignment="1">
      <alignment wrapText="1"/>
    </xf>
    <xf numFmtId="0" fontId="21" fillId="24" borderId="10" xfId="0" applyFont="1" applyFill="1" applyBorder="1"/>
    <xf numFmtId="0" fontId="21" fillId="24" borderId="10" xfId="0" applyFont="1" applyFill="1" applyBorder="1" applyAlignment="1">
      <alignment horizontal="right"/>
    </xf>
    <xf numFmtId="0" fontId="21" fillId="24" borderId="10" xfId="0" applyFont="1" applyFill="1" applyBorder="1" applyAlignment="1">
      <alignment horizontal="center"/>
    </xf>
    <xf numFmtId="14" fontId="21" fillId="24" borderId="10" xfId="0" applyNumberFormat="1" applyFont="1" applyFill="1" applyBorder="1" applyAlignment="1">
      <alignment horizontal="center" wrapText="1"/>
    </xf>
    <xf numFmtId="14" fontId="21" fillId="24" borderId="11" xfId="0" applyNumberFormat="1" applyFont="1" applyFill="1" applyBorder="1" applyAlignment="1">
      <alignment horizontal="center" wrapText="1"/>
    </xf>
    <xf numFmtId="49" fontId="21" fillId="24" borderId="10" xfId="0" applyNumberFormat="1" applyFont="1" applyFill="1" applyBorder="1" applyAlignment="1">
      <alignment wrapText="1"/>
    </xf>
    <xf numFmtId="0" fontId="0" fillId="0" borderId="10" xfId="0" applyFill="1" applyBorder="1"/>
    <xf numFmtId="14" fontId="0" fillId="0" borderId="10" xfId="0" applyNumberFormat="1" applyFill="1" applyBorder="1"/>
    <xf numFmtId="49" fontId="0" fillId="0" borderId="10" xfId="0" applyNumberFormat="1" applyFill="1" applyBorder="1"/>
    <xf numFmtId="0" fontId="0" fillId="0" borderId="10" xfId="0" applyFill="1" applyBorder="1" applyAlignment="1">
      <alignment horizontal="center"/>
    </xf>
    <xf numFmtId="0" fontId="8" fillId="0" borderId="10" xfId="0" applyFont="1" applyFill="1" applyBorder="1"/>
    <xf numFmtId="0" fontId="0" fillId="25" borderId="10" xfId="0" applyFill="1" applyBorder="1" applyAlignment="1">
      <alignment horizontal="center"/>
    </xf>
    <xf numFmtId="0" fontId="0" fillId="0" borderId="10" xfId="0" applyBorder="1"/>
    <xf numFmtId="14" fontId="0" fillId="0" borderId="10" xfId="0" applyNumberFormat="1" applyBorder="1"/>
    <xf numFmtId="14" fontId="0" fillId="0" borderId="11" xfId="0" applyNumberFormat="1" applyBorder="1"/>
    <xf numFmtId="49" fontId="0" fillId="0" borderId="10" xfId="0" applyNumberFormat="1" applyBorder="1"/>
    <xf numFmtId="0" fontId="0" fillId="0" borderId="0" xfId="0" applyBorder="1"/>
    <xf numFmtId="0" fontId="0" fillId="0" borderId="0" xfId="0" applyBorder="1" applyAlignment="1">
      <alignment horizontal="center"/>
    </xf>
    <xf numFmtId="14" fontId="0" fillId="0" borderId="0" xfId="0" applyNumberFormat="1" applyBorder="1"/>
    <xf numFmtId="165" fontId="23" fillId="24" borderId="10" xfId="0" applyNumberFormat="1" applyFont="1" applyFill="1" applyBorder="1" applyAlignment="1">
      <alignment horizontal="center"/>
    </xf>
    <xf numFmtId="14" fontId="0" fillId="0" borderId="0" xfId="0" applyNumberFormat="1"/>
    <xf numFmtId="2" fontId="23" fillId="24" borderId="10" xfId="0" applyNumberFormat="1" applyFont="1" applyFill="1" applyBorder="1" applyAlignment="1">
      <alignment horizontal="center"/>
    </xf>
    <xf numFmtId="49" fontId="8" fillId="0" borderId="10" xfId="0" applyNumberFormat="1" applyFont="1" applyFill="1" applyBorder="1"/>
    <xf numFmtId="2" fontId="0" fillId="0" borderId="10" xfId="0" applyNumberFormat="1" applyFill="1" applyBorder="1"/>
    <xf numFmtId="2" fontId="8" fillId="0" borderId="10" xfId="0" applyNumberFormat="1" applyFont="1" applyFill="1" applyBorder="1"/>
    <xf numFmtId="0" fontId="0" fillId="0" borderId="0" xfId="0" applyFill="1"/>
    <xf numFmtId="0" fontId="0" fillId="0" borderId="12" xfId="0" applyFill="1" applyBorder="1"/>
    <xf numFmtId="2" fontId="8" fillId="0" borderId="10" xfId="0" applyNumberFormat="1" applyFont="1" applyBorder="1"/>
    <xf numFmtId="2" fontId="8" fillId="0" borderId="0" xfId="0" applyNumberFormat="1" applyFont="1"/>
    <xf numFmtId="0" fontId="8" fillId="0" borderId="10" xfId="0" applyFont="1" applyFill="1" applyBorder="1" applyAlignment="1">
      <alignment horizontal="center"/>
    </xf>
    <xf numFmtId="49" fontId="0" fillId="0" borderId="10" xfId="0" applyNumberFormat="1" applyFill="1" applyBorder="1" applyAlignment="1">
      <alignment horizontal="center"/>
    </xf>
    <xf numFmtId="14" fontId="8" fillId="0" borderId="10" xfId="0" applyNumberFormat="1" applyFont="1" applyFill="1" applyBorder="1"/>
    <xf numFmtId="14" fontId="0" fillId="0" borderId="10" xfId="0" applyNumberFormat="1" applyFill="1" applyBorder="1" applyAlignment="1">
      <alignment horizontal="right"/>
    </xf>
    <xf numFmtId="49" fontId="0" fillId="0" borderId="10" xfId="0" applyNumberFormat="1" applyFill="1" applyBorder="1" applyAlignment="1">
      <alignment wrapText="1"/>
    </xf>
    <xf numFmtId="49" fontId="8" fillId="0" borderId="10" xfId="0" applyNumberFormat="1" applyFont="1" applyFill="1" applyBorder="1" applyAlignment="1">
      <alignment wrapText="1"/>
    </xf>
    <xf numFmtId="0" fontId="8" fillId="0" borderId="10" xfId="0" applyFont="1" applyBorder="1"/>
    <xf numFmtId="0" fontId="0" fillId="0" borderId="13" xfId="0" applyFill="1" applyBorder="1"/>
    <xf numFmtId="0" fontId="0" fillId="0" borderId="10" xfId="0" applyFill="1" applyBorder="1" applyAlignment="1">
      <alignment horizontal="left"/>
    </xf>
    <xf numFmtId="0" fontId="0" fillId="0" borderId="14" xfId="0" applyFill="1" applyBorder="1"/>
    <xf numFmtId="14" fontId="0" fillId="0" borderId="10" xfId="0" applyNumberFormat="1" applyBorder="1" applyAlignment="1">
      <alignment horizontal="center"/>
    </xf>
    <xf numFmtId="0" fontId="8" fillId="0" borderId="10" xfId="0" applyFont="1" applyBorder="1" applyAlignment="1">
      <alignment horizontal="left"/>
    </xf>
    <xf numFmtId="2" fontId="29" fillId="0" borderId="10" xfId="0" applyNumberFormat="1" applyFont="1" applyFill="1" applyBorder="1"/>
    <xf numFmtId="0" fontId="0" fillId="0" borderId="10" xfId="0" applyBorder="1" applyAlignment="1">
      <alignment horizontal="left"/>
    </xf>
    <xf numFmtId="0" fontId="8" fillId="0" borderId="14" xfId="0" applyFont="1" applyFill="1" applyBorder="1"/>
    <xf numFmtId="49" fontId="29" fillId="0" borderId="10" xfId="0" applyNumberFormat="1" applyFont="1" applyFill="1" applyBorder="1"/>
    <xf numFmtId="2" fontId="0" fillId="26" borderId="10" xfId="0" applyNumberFormat="1" applyFill="1" applyBorder="1"/>
    <xf numFmtId="0" fontId="0" fillId="26" borderId="10" xfId="0" applyFill="1" applyBorder="1"/>
    <xf numFmtId="0" fontId="8" fillId="26" borderId="10" xfId="0" applyFont="1" applyFill="1" applyBorder="1"/>
    <xf numFmtId="2" fontId="8" fillId="26" borderId="10" xfId="0" applyNumberFormat="1" applyFont="1" applyFill="1" applyBorder="1"/>
    <xf numFmtId="0" fontId="29" fillId="26" borderId="10" xfId="0" applyFont="1" applyFill="1" applyBorder="1"/>
    <xf numFmtId="0" fontId="28" fillId="0" borderId="0" xfId="0" applyFont="1"/>
    <xf numFmtId="0" fontId="21" fillId="24" borderId="15" xfId="0" applyFont="1" applyFill="1" applyBorder="1"/>
    <xf numFmtId="0" fontId="22" fillId="0" borderId="15" xfId="0" applyFont="1" applyFill="1" applyBorder="1"/>
    <xf numFmtId="2" fontId="28" fillId="0" borderId="15" xfId="0" applyNumberFormat="1" applyFont="1" applyFill="1" applyBorder="1" applyAlignment="1">
      <alignment horizontal="right"/>
    </xf>
    <xf numFmtId="0" fontId="28" fillId="0" borderId="15" xfId="0" applyFont="1" applyFill="1" applyBorder="1" applyAlignment="1">
      <alignment horizontal="right"/>
    </xf>
    <xf numFmtId="0" fontId="28" fillId="0" borderId="15" xfId="0" applyFont="1" applyFill="1" applyBorder="1" applyAlignment="1">
      <alignment horizontal="center"/>
    </xf>
    <xf numFmtId="14" fontId="28" fillId="0" borderId="15" xfId="0" applyNumberFormat="1" applyFont="1" applyFill="1" applyBorder="1"/>
    <xf numFmtId="14" fontId="28" fillId="0" borderId="16" xfId="0" applyNumberFormat="1" applyFont="1" applyFill="1" applyBorder="1"/>
    <xf numFmtId="49" fontId="28" fillId="0" borderId="15" xfId="0" applyNumberFormat="1" applyFont="1" applyFill="1" applyBorder="1"/>
    <xf numFmtId="0" fontId="21" fillId="24" borderId="17" xfId="0" applyFont="1" applyFill="1" applyBorder="1" applyAlignment="1">
      <alignment horizontal="right" indent="1"/>
    </xf>
    <xf numFmtId="0" fontId="21" fillId="24" borderId="17" xfId="0" applyFont="1" applyFill="1" applyBorder="1" applyAlignment="1">
      <alignment horizontal="left"/>
    </xf>
    <xf numFmtId="0" fontId="8" fillId="0" borderId="10" xfId="0" applyFont="1" applyFill="1" applyBorder="1" applyAlignment="1">
      <alignment horizontal="left" indent="1"/>
    </xf>
    <xf numFmtId="0" fontId="0" fillId="0" borderId="10" xfId="0" applyFill="1" applyBorder="1" applyAlignment="1">
      <alignment horizontal="left" indent="1"/>
    </xf>
    <xf numFmtId="49" fontId="8" fillId="0" borderId="10" xfId="0" applyNumberFormat="1" applyFont="1" applyFill="1" applyBorder="1" applyAlignment="1">
      <alignment horizontal="left" wrapText="1" indent="1"/>
    </xf>
    <xf numFmtId="49" fontId="0" fillId="0" borderId="10" xfId="0" applyNumberFormat="1" applyFill="1" applyBorder="1" applyAlignment="1"/>
    <xf numFmtId="49" fontId="8" fillId="0" borderId="10" xfId="0" applyNumberFormat="1" applyFont="1" applyFill="1" applyBorder="1" applyAlignment="1"/>
    <xf numFmtId="0" fontId="0" fillId="0" borderId="10" xfId="0" applyFill="1" applyBorder="1" applyAlignment="1"/>
    <xf numFmtId="49" fontId="29" fillId="0" borderId="10" xfId="0" applyNumberFormat="1" applyFont="1" applyFill="1" applyBorder="1" applyAlignment="1"/>
    <xf numFmtId="49" fontId="0" fillId="0" borderId="10" xfId="0" applyNumberFormat="1" applyBorder="1" applyAlignment="1"/>
    <xf numFmtId="14" fontId="0" fillId="0" borderId="10" xfId="0" applyNumberFormat="1" applyFill="1" applyBorder="1"/>
    <xf numFmtId="2" fontId="0" fillId="26" borderId="10" xfId="0" applyNumberFormat="1" applyFill="1" applyBorder="1"/>
    <xf numFmtId="0" fontId="0" fillId="0" borderId="10" xfId="0" applyFill="1" applyBorder="1"/>
    <xf numFmtId="14" fontId="0" fillId="0" borderId="10" xfId="0" applyNumberFormat="1" applyFill="1" applyBorder="1"/>
    <xf numFmtId="0" fontId="0" fillId="0" borderId="10" xfId="0" applyFill="1" applyBorder="1" applyAlignment="1">
      <alignment horizontal="center"/>
    </xf>
    <xf numFmtId="0" fontId="8" fillId="0" borderId="10" xfId="0" applyFont="1" applyFill="1" applyBorder="1"/>
    <xf numFmtId="2" fontId="0" fillId="0" borderId="10" xfId="0" applyNumberFormat="1" applyFill="1" applyBorder="1"/>
    <xf numFmtId="2" fontId="8" fillId="0" borderId="10" xfId="0" applyNumberFormat="1" applyFont="1" applyFill="1" applyBorder="1"/>
    <xf numFmtId="49" fontId="8" fillId="0" borderId="10" xfId="0" applyNumberFormat="1" applyFont="1" applyFill="1" applyBorder="1" applyAlignment="1">
      <alignment wrapText="1"/>
    </xf>
    <xf numFmtId="2" fontId="0" fillId="26" borderId="10" xfId="0" applyNumberFormat="1" applyFill="1" applyBorder="1"/>
    <xf numFmtId="0" fontId="0" fillId="26" borderId="10" xfId="0" applyFill="1" applyBorder="1"/>
    <xf numFmtId="0" fontId="8" fillId="0" borderId="10" xfId="0" applyFont="1" applyFill="1" applyBorder="1" applyAlignment="1">
      <alignment horizontal="left" indent="1"/>
    </xf>
    <xf numFmtId="0" fontId="0" fillId="0" borderId="10" xfId="0" applyFill="1" applyBorder="1" applyAlignment="1">
      <alignment horizontal="left" indent="1"/>
    </xf>
    <xf numFmtId="49" fontId="0" fillId="0" borderId="10" xfId="0" applyNumberFormat="1" applyFill="1" applyBorder="1" applyAlignment="1"/>
    <xf numFmtId="49" fontId="8" fillId="0" borderId="10" xfId="0" applyNumberFormat="1" applyFont="1" applyFill="1" applyBorder="1" applyAlignment="1"/>
    <xf numFmtId="2" fontId="8" fillId="27" borderId="10" xfId="0" applyNumberFormat="1" applyFont="1" applyFill="1" applyBorder="1"/>
    <xf numFmtId="0" fontId="2" fillId="0" borderId="10" xfId="0" applyFont="1" applyFill="1" applyBorder="1"/>
    <xf numFmtId="14" fontId="21" fillId="24" borderId="18" xfId="0" applyNumberFormat="1" applyFont="1" applyFill="1" applyBorder="1" applyAlignment="1">
      <alignment horizontal="center" wrapText="1"/>
    </xf>
    <xf numFmtId="0" fontId="2" fillId="0" borderId="19" xfId="0" applyFont="1" applyBorder="1"/>
    <xf numFmtId="0" fontId="2" fillId="0" borderId="19" xfId="0" applyFont="1" applyFill="1" applyBorder="1"/>
    <xf numFmtId="0" fontId="0" fillId="0" borderId="19" xfId="0" applyBorder="1"/>
    <xf numFmtId="0" fontId="0" fillId="27" borderId="20" xfId="0" applyFill="1" applyBorder="1"/>
    <xf numFmtId="0" fontId="8" fillId="0" borderId="10" xfId="0" applyFont="1" applyFill="1" applyBorder="1" applyAlignment="1">
      <alignment horizontal="left"/>
    </xf>
    <xf numFmtId="0" fontId="0" fillId="0" borderId="13" xfId="0" applyFill="1" applyBorder="1" applyAlignment="1">
      <alignment horizontal="left"/>
    </xf>
    <xf numFmtId="0" fontId="0" fillId="25" borderId="10" xfId="0" applyFill="1" applyBorder="1" applyAlignment="1">
      <alignment horizontal="left"/>
    </xf>
    <xf numFmtId="49" fontId="0" fillId="0" borderId="10" xfId="0" applyNumberFormat="1" applyFill="1" applyBorder="1" applyAlignment="1">
      <alignment horizontal="left"/>
    </xf>
    <xf numFmtId="14" fontId="0" fillId="0" borderId="10" xfId="0" applyNumberFormat="1" applyFill="1" applyBorder="1" applyAlignment="1">
      <alignment horizontal="left"/>
    </xf>
    <xf numFmtId="0" fontId="2" fillId="0" borderId="10" xfId="0" applyFont="1" applyFill="1" applyBorder="1" applyAlignment="1">
      <alignment horizontal="left"/>
    </xf>
    <xf numFmtId="14" fontId="21" fillId="24" borderId="21" xfId="0" applyNumberFormat="1" applyFont="1" applyFill="1" applyBorder="1" applyAlignment="1">
      <alignment horizontal="center" wrapText="1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31" fillId="28" borderId="0" xfId="0" applyFont="1" applyFill="1" applyAlignment="1">
      <alignment horizontal="center"/>
    </xf>
    <xf numFmtId="49" fontId="2" fillId="0" borderId="10" xfId="0" applyNumberFormat="1" applyFont="1" applyFill="1" applyBorder="1" applyAlignment="1"/>
    <xf numFmtId="0" fontId="2" fillId="0" borderId="10" xfId="0" applyFont="1" applyFill="1" applyBorder="1" applyAlignment="1">
      <alignment horizontal="left" indent="1"/>
    </xf>
    <xf numFmtId="49" fontId="21" fillId="24" borderId="10" xfId="0" applyNumberFormat="1" applyFont="1" applyFill="1" applyBorder="1" applyAlignment="1">
      <alignment horizontal="center" wrapText="1"/>
    </xf>
    <xf numFmtId="2" fontId="28" fillId="0" borderId="15" xfId="0" applyNumberFormat="1" applyFont="1" applyFill="1" applyBorder="1" applyAlignment="1">
      <alignment horizontal="center"/>
    </xf>
    <xf numFmtId="14" fontId="32" fillId="0" borderId="0" xfId="0" applyNumberFormat="1" applyFont="1" applyBorder="1" applyAlignment="1">
      <alignment horizontal="center"/>
    </xf>
    <xf numFmtId="14" fontId="2" fillId="0" borderId="10" xfId="0" quotePrefix="1" applyNumberFormat="1" applyFont="1" applyFill="1" applyBorder="1" applyAlignment="1">
      <alignment horizontal="center"/>
    </xf>
    <xf numFmtId="14" fontId="0" fillId="0" borderId="10" xfId="0" applyNumberFormat="1" applyFill="1" applyBorder="1" applyAlignment="1">
      <alignment horizontal="center"/>
    </xf>
    <xf numFmtId="2" fontId="8" fillId="27" borderId="10" xfId="0" applyNumberFormat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center"/>
    </xf>
    <xf numFmtId="14" fontId="8" fillId="0" borderId="10" xfId="0" applyNumberFormat="1" applyFont="1" applyFill="1" applyBorder="1" applyAlignment="1">
      <alignment horizontal="center"/>
    </xf>
    <xf numFmtId="14" fontId="0" fillId="0" borderId="11" xfId="0" applyNumberFormat="1" applyBorder="1" applyAlignment="1">
      <alignment horizontal="center"/>
    </xf>
    <xf numFmtId="14" fontId="28" fillId="0" borderId="16" xfId="0" applyNumberFormat="1" applyFont="1" applyFill="1" applyBorder="1" applyAlignment="1">
      <alignment horizontal="center"/>
    </xf>
    <xf numFmtId="14" fontId="2" fillId="0" borderId="10" xfId="0" applyNumberFormat="1" applyFont="1" applyFill="1" applyBorder="1" applyAlignment="1">
      <alignment horizontal="center"/>
    </xf>
    <xf numFmtId="0" fontId="31" fillId="0" borderId="19" xfId="0" applyFont="1" applyBorder="1"/>
    <xf numFmtId="2" fontId="0" fillId="0" borderId="30" xfId="0" applyNumberFormat="1" applyFill="1" applyBorder="1" applyAlignment="1">
      <alignment horizontal="center"/>
    </xf>
    <xf numFmtId="2" fontId="0" fillId="0" borderId="30" xfId="0" applyNumberFormat="1" applyFill="1" applyBorder="1" applyAlignment="1">
      <alignment horizontal="center" wrapText="1"/>
    </xf>
    <xf numFmtId="2" fontId="28" fillId="0" borderId="31" xfId="0" applyNumberFormat="1" applyFont="1" applyFill="1" applyBorder="1" applyAlignment="1">
      <alignment horizontal="center"/>
    </xf>
    <xf numFmtId="2" fontId="28" fillId="0" borderId="29" xfId="0" applyNumberFormat="1" applyFont="1" applyFill="1" applyBorder="1" applyAlignment="1" applyProtection="1">
      <alignment horizontal="center"/>
    </xf>
    <xf numFmtId="2" fontId="0" fillId="0" borderId="31" xfId="0" applyNumberFormat="1" applyBorder="1" applyAlignment="1">
      <alignment horizontal="center"/>
    </xf>
    <xf numFmtId="0" fontId="0" fillId="0" borderId="17" xfId="0" applyBorder="1" applyAlignment="1">
      <alignment horizontal="center"/>
    </xf>
    <xf numFmtId="49" fontId="0" fillId="0" borderId="17" xfId="0" applyNumberFormat="1" applyBorder="1" applyAlignment="1">
      <alignment wrapText="1"/>
    </xf>
    <xf numFmtId="0" fontId="21" fillId="24" borderId="15" xfId="0" applyFont="1" applyFill="1" applyBorder="1" applyAlignment="1">
      <alignment horizontal="right"/>
    </xf>
    <xf numFmtId="14" fontId="21" fillId="24" borderId="32" xfId="0" applyNumberFormat="1" applyFont="1" applyFill="1" applyBorder="1" applyAlignment="1">
      <alignment horizontal="center" wrapText="1"/>
    </xf>
    <xf numFmtId="14" fontId="21" fillId="24" borderId="15" xfId="0" applyNumberFormat="1" applyFont="1" applyFill="1" applyBorder="1" applyAlignment="1">
      <alignment horizontal="center" wrapText="1"/>
    </xf>
    <xf numFmtId="0" fontId="21" fillId="24" borderId="15" xfId="0" applyFont="1" applyFill="1" applyBorder="1" applyAlignment="1">
      <alignment horizontal="center"/>
    </xf>
    <xf numFmtId="14" fontId="21" fillId="24" borderId="16" xfId="0" applyNumberFormat="1" applyFont="1" applyFill="1" applyBorder="1" applyAlignment="1">
      <alignment horizontal="center" wrapText="1"/>
    </xf>
    <xf numFmtId="49" fontId="21" fillId="24" borderId="15" xfId="0" applyNumberFormat="1" applyFont="1" applyFill="1" applyBorder="1" applyAlignment="1">
      <alignment wrapText="1"/>
    </xf>
    <xf numFmtId="49" fontId="21" fillId="24" borderId="31" xfId="0" applyNumberFormat="1" applyFont="1" applyFill="1" applyBorder="1" applyAlignment="1">
      <alignment horizontal="center" wrapText="1"/>
    </xf>
    <xf numFmtId="0" fontId="21" fillId="24" borderId="11" xfId="0" applyFont="1" applyFill="1" applyBorder="1"/>
    <xf numFmtId="0" fontId="0" fillId="0" borderId="11" xfId="0" applyFill="1" applyBorder="1"/>
    <xf numFmtId="0" fontId="21" fillId="24" borderId="16" xfId="0" applyFont="1" applyFill="1" applyBorder="1"/>
    <xf numFmtId="0" fontId="21" fillId="24" borderId="33" xfId="0" applyFont="1" applyFill="1" applyBorder="1"/>
    <xf numFmtId="0" fontId="8" fillId="0" borderId="34" xfId="0" applyFont="1" applyFill="1" applyBorder="1"/>
    <xf numFmtId="0" fontId="8" fillId="0" borderId="34" xfId="0" applyFont="1" applyFill="1" applyBorder="1" applyAlignment="1">
      <alignment horizontal="left" indent="1"/>
    </xf>
    <xf numFmtId="0" fontId="2" fillId="0" borderId="34" xfId="0" applyFont="1" applyFill="1" applyBorder="1"/>
    <xf numFmtId="0" fontId="0" fillId="0" borderId="34" xfId="0" applyFill="1" applyBorder="1"/>
    <xf numFmtId="0" fontId="0" fillId="0" borderId="35" xfId="0" applyFill="1" applyBorder="1"/>
    <xf numFmtId="0" fontId="22" fillId="0" borderId="33" xfId="0" applyFont="1" applyFill="1" applyBorder="1"/>
    <xf numFmtId="2" fontId="2" fillId="0" borderId="10" xfId="0" applyNumberFormat="1" applyFont="1" applyFill="1" applyBorder="1" applyAlignment="1">
      <alignment horizontal="center" wrapText="1"/>
    </xf>
    <xf numFmtId="2" fontId="0" fillId="0" borderId="29" xfId="0" applyNumberFormat="1" applyBorder="1" applyAlignment="1">
      <alignment horizontal="center"/>
    </xf>
    <xf numFmtId="49" fontId="33" fillId="29" borderId="15" xfId="0" applyNumberFormat="1" applyFont="1" applyFill="1" applyBorder="1"/>
    <xf numFmtId="49" fontId="33" fillId="29" borderId="28" xfId="0" applyNumberFormat="1" applyFont="1" applyFill="1" applyBorder="1"/>
    <xf numFmtId="49" fontId="0" fillId="0" borderId="17" xfId="0" applyNumberFormat="1" applyBorder="1" applyAlignment="1"/>
    <xf numFmtId="2" fontId="33" fillId="29" borderId="15" xfId="0" applyNumberFormat="1" applyFont="1" applyFill="1" applyBorder="1" applyAlignment="1" applyProtection="1">
      <alignment horizontal="center"/>
    </xf>
    <xf numFmtId="49" fontId="33" fillId="29" borderId="10" xfId="0" applyNumberFormat="1" applyFont="1" applyFill="1" applyBorder="1"/>
    <xf numFmtId="0" fontId="31" fillId="0" borderId="0" xfId="0" applyFont="1" applyFill="1" applyAlignment="1">
      <alignment horizontal="center"/>
    </xf>
    <xf numFmtId="2" fontId="33" fillId="0" borderId="0" xfId="0" applyNumberFormat="1" applyFont="1" applyFill="1" applyBorder="1" applyAlignment="1" applyProtection="1">
      <alignment horizontal="center"/>
    </xf>
    <xf numFmtId="0" fontId="33" fillId="29" borderId="10" xfId="0" applyFont="1" applyFill="1" applyBorder="1" applyAlignment="1">
      <alignment horizontal="center" vertical="center"/>
    </xf>
    <xf numFmtId="49" fontId="33" fillId="29" borderId="10" xfId="0" applyNumberFormat="1" applyFont="1" applyFill="1" applyBorder="1" applyAlignment="1">
      <alignment horizontal="center" vertical="center"/>
    </xf>
    <xf numFmtId="14" fontId="21" fillId="24" borderId="19" xfId="0" applyNumberFormat="1" applyFont="1" applyFill="1" applyBorder="1" applyAlignment="1">
      <alignment horizontal="center" wrapText="1"/>
    </xf>
    <xf numFmtId="49" fontId="2" fillId="0" borderId="10" xfId="0" applyNumberFormat="1" applyFont="1" applyFill="1" applyBorder="1"/>
    <xf numFmtId="0" fontId="0" fillId="0" borderId="19" xfId="0" applyBorder="1" applyAlignment="1">
      <alignment wrapText="1"/>
    </xf>
    <xf numFmtId="0" fontId="2" fillId="0" borderId="19" xfId="0" applyFont="1" applyBorder="1" applyAlignment="1">
      <alignment wrapText="1"/>
    </xf>
    <xf numFmtId="0" fontId="2" fillId="0" borderId="19" xfId="0" applyFont="1" applyFill="1" applyBorder="1" applyAlignment="1">
      <alignment wrapText="1"/>
    </xf>
    <xf numFmtId="49" fontId="2" fillId="0" borderId="19" xfId="0" applyNumberFormat="1" applyFont="1" applyBorder="1" applyAlignment="1">
      <alignment wrapText="1"/>
    </xf>
    <xf numFmtId="0" fontId="2" fillId="0" borderId="10" xfId="0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wrapText="1"/>
    </xf>
    <xf numFmtId="0" fontId="33" fillId="29" borderId="26" xfId="0" applyFont="1" applyFill="1" applyBorder="1" applyAlignment="1">
      <alignment horizontal="center" vertical="center"/>
    </xf>
    <xf numFmtId="0" fontId="33" fillId="29" borderId="27" xfId="0" applyFont="1" applyFill="1" applyBorder="1" applyAlignment="1">
      <alignment horizontal="center" vertical="center"/>
    </xf>
    <xf numFmtId="0" fontId="0" fillId="0" borderId="19" xfId="0" applyFont="1" applyFill="1" applyBorder="1"/>
    <xf numFmtId="0" fontId="2" fillId="0" borderId="19" xfId="0" applyFont="1" applyBorder="1" applyAlignment="1"/>
    <xf numFmtId="0" fontId="0" fillId="0" borderId="24" xfId="0" applyFill="1" applyBorder="1"/>
    <xf numFmtId="0" fontId="0" fillId="27" borderId="36" xfId="0" applyFill="1" applyBorder="1"/>
    <xf numFmtId="0" fontId="0" fillId="0" borderId="21" xfId="0" applyFont="1" applyFill="1" applyBorder="1"/>
    <xf numFmtId="0" fontId="0" fillId="27" borderId="19" xfId="0" applyFont="1" applyFill="1" applyBorder="1"/>
  </cellXfs>
  <cellStyles count="56">
    <cellStyle name="20 % - Accent1 2" xfId="1"/>
    <cellStyle name="20 % - Accent2 2" xfId="2"/>
    <cellStyle name="20 % - Accent3 2" xfId="3"/>
    <cellStyle name="20 % - Accent4 2" xfId="4"/>
    <cellStyle name="20 % - Accent5 2" xfId="5"/>
    <cellStyle name="20 % - Accent6 2" xfId="6"/>
    <cellStyle name="40 % - Accent1 2" xfId="7"/>
    <cellStyle name="40 % - Accent2 2" xfId="8"/>
    <cellStyle name="40 % - Accent3 2" xfId="9"/>
    <cellStyle name="40 % - Accent4 2" xfId="10"/>
    <cellStyle name="40 % - Accent5 2" xfId="11"/>
    <cellStyle name="40 % - Accent6 2" xfId="12"/>
    <cellStyle name="60 % - Accent1 2" xfId="13"/>
    <cellStyle name="60 % - Accent2 2" xfId="14"/>
    <cellStyle name="60 % - Accent3 2" xfId="15"/>
    <cellStyle name="60 % - Accent4 2" xfId="16"/>
    <cellStyle name="60 % - Accent5 2" xfId="17"/>
    <cellStyle name="60 % - Accent6 2" xfId="18"/>
    <cellStyle name="Accent1" xfId="19" builtinId="29" customBuiltin="1"/>
    <cellStyle name="Accent1 2" xfId="20"/>
    <cellStyle name="Accent2" xfId="21" builtinId="33" customBuiltin="1"/>
    <cellStyle name="Accent2 2" xfId="22"/>
    <cellStyle name="Accent3" xfId="23" builtinId="37" customBuiltin="1"/>
    <cellStyle name="Accent3 2" xfId="24"/>
    <cellStyle name="Accent4" xfId="25" builtinId="41" customBuiltin="1"/>
    <cellStyle name="Accent4 2" xfId="26"/>
    <cellStyle name="Accent5" xfId="27" builtinId="45" customBuiltin="1"/>
    <cellStyle name="Accent5 2" xfId="28"/>
    <cellStyle name="Accent6" xfId="29" builtinId="49" customBuiltin="1"/>
    <cellStyle name="Accent6 2" xfId="30"/>
    <cellStyle name="Avertissement 2" xfId="31"/>
    <cellStyle name="Calcul 2" xfId="32"/>
    <cellStyle name="Cellule liée 2" xfId="33"/>
    <cellStyle name="Commentaire 2" xfId="34"/>
    <cellStyle name="Entrée 2" xfId="35"/>
    <cellStyle name="Euro" xfId="36"/>
    <cellStyle name="Euro 2" xfId="37"/>
    <cellStyle name="Euro 2 2" xfId="38"/>
    <cellStyle name="Euro 3" xfId="39"/>
    <cellStyle name="Insatisfaisant 2" xfId="40"/>
    <cellStyle name="Neutre 2" xfId="41"/>
    <cellStyle name="Normal" xfId="0" builtinId="0"/>
    <cellStyle name="Normal 2" xfId="42"/>
    <cellStyle name="Normal 3" xfId="43"/>
    <cellStyle name="Normal 3 2" xfId="55"/>
    <cellStyle name="Satisfaisant 2" xfId="44"/>
    <cellStyle name="Sortie 2" xfId="45"/>
    <cellStyle name="Texte explicatif 2" xfId="46"/>
    <cellStyle name="Titre 2" xfId="47"/>
    <cellStyle name="Titre 1 2" xfId="48"/>
    <cellStyle name="Titre 2 2" xfId="49"/>
    <cellStyle name="Titre 3 2" xfId="50"/>
    <cellStyle name="Titre 4 2" xfId="51"/>
    <cellStyle name="Total" xfId="52" builtinId="25" customBuiltin="1"/>
    <cellStyle name="Total 2" xfId="53"/>
    <cellStyle name="Vérification 2" xfId="54"/>
  </cellStyles>
  <dxfs count="248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34998626667073579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CCFF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9" defaultPivotStyle="PivotStyleLight16"/>
  <colors>
    <mruColors>
      <color rgb="FF99CC00"/>
      <color rgb="FF666699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7"/>
  <sheetViews>
    <sheetView workbookViewId="0">
      <pane ySplit="2" topLeftCell="A4" activePane="bottomLeft" state="frozen"/>
      <selection pane="bottomLeft" activeCell="H8" sqref="H8"/>
    </sheetView>
  </sheetViews>
  <sheetFormatPr defaultColWidth="11.42578125" defaultRowHeight="12.75" x14ac:dyDescent="0.2"/>
  <cols>
    <col min="1" max="1" width="20.28515625" customWidth="1"/>
    <col min="2" max="2" width="26" customWidth="1"/>
    <col min="3" max="4" width="12" customWidth="1"/>
    <col min="5" max="5" width="13.28515625" customWidth="1"/>
    <col min="6" max="6" width="18.7109375" customWidth="1"/>
    <col min="7" max="7" width="11.7109375" style="34" customWidth="1"/>
    <col min="8" max="8" width="16.5703125" customWidth="1"/>
    <col min="9" max="9" width="14.7109375" customWidth="1"/>
    <col min="10" max="10" width="13.28515625" customWidth="1"/>
    <col min="11" max="13" width="11.42578125" customWidth="1"/>
    <col min="14" max="14" width="18.85546875" bestFit="1" customWidth="1"/>
    <col min="15" max="15" width="38.7109375" customWidth="1"/>
  </cols>
  <sheetData>
    <row r="1" spans="1:16" ht="13.5" thickBot="1" x14ac:dyDescent="0.25">
      <c r="A1" s="65" t="s">
        <v>8</v>
      </c>
      <c r="B1" s="66" t="str">
        <f ca="1">RIGHT(CELL("filename",F2),LEN(CELL("filename",F2))-FIND("]",CELL("filename",F2)))</f>
        <v>Janvier</v>
      </c>
      <c r="F1" s="1"/>
      <c r="G1" s="108" t="s">
        <v>72</v>
      </c>
      <c r="H1" s="1"/>
      <c r="I1" s="1"/>
      <c r="J1" s="1"/>
      <c r="K1" s="2"/>
      <c r="L1" s="3"/>
      <c r="M1" s="108" t="s">
        <v>89</v>
      </c>
      <c r="N1" s="128"/>
      <c r="O1" s="129"/>
    </row>
    <row r="2" spans="1:16" ht="39" thickTop="1" x14ac:dyDescent="0.2">
      <c r="A2" s="137" t="s">
        <v>7</v>
      </c>
      <c r="B2" s="140" t="s">
        <v>19</v>
      </c>
      <c r="C2" s="130" t="s">
        <v>0</v>
      </c>
      <c r="D2" s="131" t="s">
        <v>65</v>
      </c>
      <c r="E2" s="132" t="s">
        <v>53</v>
      </c>
      <c r="F2" s="133" t="s">
        <v>1</v>
      </c>
      <c r="G2" s="133" t="s">
        <v>0</v>
      </c>
      <c r="H2" s="133" t="s">
        <v>2</v>
      </c>
      <c r="I2" s="131" t="s">
        <v>66</v>
      </c>
      <c r="J2" s="132" t="s">
        <v>45</v>
      </c>
      <c r="K2" s="132" t="s">
        <v>86</v>
      </c>
      <c r="L2" s="134" t="s">
        <v>87</v>
      </c>
      <c r="M2" s="134" t="s">
        <v>88</v>
      </c>
      <c r="N2" s="133" t="s">
        <v>3</v>
      </c>
      <c r="O2" s="135" t="s">
        <v>4</v>
      </c>
      <c r="P2" s="136" t="s">
        <v>94</v>
      </c>
    </row>
    <row r="3" spans="1:16" s="31" customFormat="1" x14ac:dyDescent="0.2">
      <c r="A3" s="138" t="s">
        <v>11</v>
      </c>
      <c r="B3" s="141" t="s">
        <v>18</v>
      </c>
      <c r="C3" s="29"/>
      <c r="D3" s="81" t="s">
        <v>70</v>
      </c>
      <c r="E3" s="81" t="s">
        <v>57</v>
      </c>
      <c r="F3" s="16" t="s">
        <v>12</v>
      </c>
      <c r="G3" s="30">
        <v>0</v>
      </c>
      <c r="H3" s="43" t="s">
        <v>9</v>
      </c>
      <c r="I3" s="43" t="s">
        <v>70</v>
      </c>
      <c r="J3" s="79" t="s">
        <v>57</v>
      </c>
      <c r="K3" s="13"/>
      <c r="L3" s="13"/>
      <c r="M3" s="114" t="s">
        <v>90</v>
      </c>
      <c r="N3" s="12" t="s">
        <v>11</v>
      </c>
      <c r="O3" s="40" t="s">
        <v>23</v>
      </c>
      <c r="P3" s="123" t="str">
        <f>IF(AND($I3=Data!$F$7,OR($J3=Data!$D$3,$J3=Data!$D$6)),$G3,"")</f>
        <v/>
      </c>
    </row>
    <row r="4" spans="1:16" s="31" customFormat="1" x14ac:dyDescent="0.2">
      <c r="A4" s="81" t="s">
        <v>11</v>
      </c>
      <c r="B4" s="141" t="s">
        <v>16</v>
      </c>
      <c r="C4" s="51"/>
      <c r="D4" s="81" t="s">
        <v>70</v>
      </c>
      <c r="E4" s="81"/>
      <c r="F4" s="80" t="s">
        <v>13</v>
      </c>
      <c r="G4" s="30">
        <v>288</v>
      </c>
      <c r="H4" s="102" t="s">
        <v>115</v>
      </c>
      <c r="I4" s="43" t="s">
        <v>70</v>
      </c>
      <c r="J4" s="79" t="s">
        <v>49</v>
      </c>
      <c r="K4" s="13"/>
      <c r="L4" s="13"/>
      <c r="M4" s="115">
        <v>41725</v>
      </c>
      <c r="N4" s="12" t="s">
        <v>11</v>
      </c>
      <c r="O4" s="40" t="s">
        <v>25</v>
      </c>
      <c r="P4" s="123">
        <f>IF(AND($I4=Data!$F$7,OR($J4=Data!$D$3,$J4=Data!$D$6)),$G4,"")</f>
        <v>288</v>
      </c>
    </row>
    <row r="5" spans="1:16" s="31" customFormat="1" x14ac:dyDescent="0.2">
      <c r="A5" s="81" t="s">
        <v>17</v>
      </c>
      <c r="B5" s="142" t="s">
        <v>16</v>
      </c>
      <c r="C5" s="51">
        <v>140</v>
      </c>
      <c r="D5" s="81" t="s">
        <v>70</v>
      </c>
      <c r="E5" s="81" t="s">
        <v>49</v>
      </c>
      <c r="F5" s="68" t="str">
        <f>F4</f>
        <v>Accent Mondial</v>
      </c>
      <c r="G5" s="30"/>
      <c r="H5" s="87" t="s">
        <v>10</v>
      </c>
      <c r="I5" s="43"/>
      <c r="J5" s="79"/>
      <c r="K5" s="13"/>
      <c r="L5" s="13"/>
      <c r="M5" s="116"/>
      <c r="N5" s="12" t="s">
        <v>11</v>
      </c>
      <c r="O5" s="69" t="s">
        <v>24</v>
      </c>
      <c r="P5" s="123" t="str">
        <f>IF(AND($I5=Data!$F$7,OR($J5=Data!$D$3,$J5=Data!$D$6)),$G5,"")</f>
        <v/>
      </c>
    </row>
    <row r="6" spans="1:16" s="31" customFormat="1" x14ac:dyDescent="0.2">
      <c r="A6" s="81" t="s">
        <v>11</v>
      </c>
      <c r="B6" s="143" t="s">
        <v>44</v>
      </c>
      <c r="C6" s="51"/>
      <c r="D6" s="81" t="s">
        <v>70</v>
      </c>
      <c r="E6" s="81"/>
      <c r="F6" s="80" t="s">
        <v>12</v>
      </c>
      <c r="G6" s="30">
        <v>137.16</v>
      </c>
      <c r="H6" s="102" t="s">
        <v>116</v>
      </c>
      <c r="I6" s="43" t="s">
        <v>70</v>
      </c>
      <c r="J6" s="79" t="s">
        <v>46</v>
      </c>
      <c r="K6" s="13"/>
      <c r="L6" s="13"/>
      <c r="M6" s="115">
        <v>41725</v>
      </c>
      <c r="N6" s="12" t="s">
        <v>11</v>
      </c>
      <c r="O6" s="40" t="s">
        <v>15</v>
      </c>
      <c r="P6" s="123">
        <f>IF(AND($I6=Data!$F$7,OR($J6=Data!$D$3,$J6=Data!$D$6)),$G6,"")</f>
        <v>137.16</v>
      </c>
    </row>
    <row r="7" spans="1:16" s="31" customFormat="1" ht="12.75" customHeight="1" x14ac:dyDescent="0.2">
      <c r="A7" s="81" t="s">
        <v>11</v>
      </c>
      <c r="B7" s="141" t="s">
        <v>20</v>
      </c>
      <c r="C7" s="51"/>
      <c r="D7" s="81" t="s">
        <v>70</v>
      </c>
      <c r="E7" s="81"/>
      <c r="F7" s="80" t="s">
        <v>14</v>
      </c>
      <c r="G7" s="30">
        <v>477.44</v>
      </c>
      <c r="H7" s="102" t="s">
        <v>116</v>
      </c>
      <c r="I7" s="43" t="s">
        <v>70</v>
      </c>
      <c r="J7" s="79" t="s">
        <v>46</v>
      </c>
      <c r="K7" s="13"/>
      <c r="L7" s="13"/>
      <c r="M7" s="115">
        <v>41725</v>
      </c>
      <c r="N7" s="12" t="s">
        <v>11</v>
      </c>
      <c r="O7" s="40" t="s">
        <v>22</v>
      </c>
      <c r="P7" s="123">
        <f>IF(AND($I7=Data!$F$7,OR($J7=Data!$D$3,$J7=Data!$D$6)),$G7,"")</f>
        <v>477.44</v>
      </c>
    </row>
    <row r="8" spans="1:16" s="31" customFormat="1" x14ac:dyDescent="0.2">
      <c r="A8" s="81"/>
      <c r="B8" s="141"/>
      <c r="C8" s="51"/>
      <c r="D8" s="81"/>
      <c r="E8" s="81"/>
      <c r="F8" s="80"/>
      <c r="G8" s="30"/>
      <c r="H8" s="15"/>
      <c r="I8" s="43"/>
      <c r="J8" s="79"/>
      <c r="K8" s="13"/>
      <c r="L8" s="13"/>
      <c r="M8" s="115"/>
      <c r="N8" s="12"/>
      <c r="O8" s="39"/>
      <c r="P8" s="123" t="str">
        <f>IF(AND($I8=Data!$F$7,OR($J8=Data!$D$3,$J8=Data!$D$6)),$G8,"")</f>
        <v/>
      </c>
    </row>
    <row r="9" spans="1:16" s="31" customFormat="1" x14ac:dyDescent="0.2">
      <c r="A9" s="81"/>
      <c r="B9" s="141"/>
      <c r="C9" s="52"/>
      <c r="D9" s="81"/>
      <c r="E9" s="81"/>
      <c r="F9" s="80"/>
      <c r="G9" s="30"/>
      <c r="H9" s="15"/>
      <c r="I9" s="43"/>
      <c r="J9" s="79"/>
      <c r="K9" s="13"/>
      <c r="L9" s="13"/>
      <c r="M9" s="115"/>
      <c r="N9" s="12"/>
      <c r="O9" s="39"/>
      <c r="P9" s="123" t="str">
        <f>IF(AND($I9=Data!$F$7,OR($J9=Data!$D$3,$J9=Data!$D$6)),$G9,"")</f>
        <v/>
      </c>
    </row>
    <row r="10" spans="1:16" s="31" customFormat="1" x14ac:dyDescent="0.2">
      <c r="A10" s="81"/>
      <c r="B10" s="141"/>
      <c r="C10" s="52"/>
      <c r="D10" s="81"/>
      <c r="E10" s="81"/>
      <c r="F10" s="80"/>
      <c r="G10" s="30"/>
      <c r="H10" s="15"/>
      <c r="I10" s="43"/>
      <c r="J10" s="79"/>
      <c r="K10" s="13"/>
      <c r="L10" s="13"/>
      <c r="M10" s="115"/>
      <c r="N10" s="12"/>
      <c r="O10" s="39"/>
      <c r="P10" s="123" t="str">
        <f>IF(AND($I10=Data!$F$7,OR($J10=Data!$D$3,$J10=Data!$D$6)),$G10,"")</f>
        <v/>
      </c>
    </row>
    <row r="11" spans="1:16" x14ac:dyDescent="0.2">
      <c r="A11" s="81"/>
      <c r="B11" s="141"/>
      <c r="C11" s="52"/>
      <c r="D11" s="81"/>
      <c r="E11" s="81"/>
      <c r="F11" s="80"/>
      <c r="G11" s="30"/>
      <c r="H11" s="15"/>
      <c r="I11" s="43"/>
      <c r="J11" s="79"/>
      <c r="K11" s="13"/>
      <c r="L11" s="13"/>
      <c r="M11" s="115"/>
      <c r="N11" s="12"/>
      <c r="O11" s="39"/>
      <c r="P11" s="123" t="str">
        <f>IF(AND($I11=Data!$F$7,OR($J11=Data!$D$3,$J11=Data!$D$6)),$G11,"")</f>
        <v/>
      </c>
    </row>
    <row r="12" spans="1:16" x14ac:dyDescent="0.2">
      <c r="A12" s="81"/>
      <c r="B12" s="144"/>
      <c r="C12" s="52"/>
      <c r="D12" s="81"/>
      <c r="E12" s="81"/>
      <c r="F12" s="80"/>
      <c r="G12" s="30"/>
      <c r="H12" s="15"/>
      <c r="I12" s="43"/>
      <c r="J12" s="79"/>
      <c r="K12" s="13"/>
      <c r="L12" s="13"/>
      <c r="M12" s="115"/>
      <c r="N12" s="12"/>
      <c r="O12" s="40"/>
      <c r="P12" s="123" t="str">
        <f>IF(AND($I12=Data!$F$7,OR($J12=Data!$D$3,$J12=Data!$D$6)),$G12,"")</f>
        <v/>
      </c>
    </row>
    <row r="13" spans="1:16" x14ac:dyDescent="0.2">
      <c r="A13" s="81"/>
      <c r="B13" s="144"/>
      <c r="C13" s="52"/>
      <c r="D13" s="81"/>
      <c r="E13" s="81"/>
      <c r="F13" s="80"/>
      <c r="G13" s="30"/>
      <c r="H13" s="15"/>
      <c r="I13" s="43"/>
      <c r="J13" s="79"/>
      <c r="K13" s="13"/>
      <c r="L13" s="13"/>
      <c r="M13" s="115"/>
      <c r="N13" s="16"/>
      <c r="O13" s="14"/>
      <c r="P13" s="123" t="str">
        <f>IF(AND($I13=Data!$F$7,OR($J13=Data!$D$3,$J13=Data!$D$6)),$G13,"")</f>
        <v/>
      </c>
    </row>
    <row r="14" spans="1:16" x14ac:dyDescent="0.2">
      <c r="A14" s="81"/>
      <c r="B14" s="144"/>
      <c r="C14" s="51"/>
      <c r="D14" s="81"/>
      <c r="E14" s="81"/>
      <c r="F14" s="80"/>
      <c r="G14" s="30"/>
      <c r="H14" s="15"/>
      <c r="I14" s="43"/>
      <c r="J14" s="79"/>
      <c r="K14" s="13"/>
      <c r="L14" s="13"/>
      <c r="M14" s="115"/>
      <c r="N14" s="12"/>
      <c r="O14" s="14"/>
      <c r="P14" s="123" t="str">
        <f>IF(AND($I14=Data!$F$7,OR($J14=Data!$D$3,$J14=Data!$D$6)),$G14,"")</f>
        <v/>
      </c>
    </row>
    <row r="15" spans="1:16" x14ac:dyDescent="0.2">
      <c r="A15" s="81"/>
      <c r="B15" s="141"/>
      <c r="C15" s="51"/>
      <c r="D15" s="81"/>
      <c r="E15" s="81"/>
      <c r="F15" s="80"/>
      <c r="G15" s="30"/>
      <c r="H15" s="15"/>
      <c r="I15" s="43"/>
      <c r="J15" s="79"/>
      <c r="K15" s="13"/>
      <c r="L15" s="13"/>
      <c r="M15" s="115"/>
      <c r="N15" s="12"/>
      <c r="O15" s="14"/>
      <c r="P15" s="123" t="str">
        <f>IF(AND($I15=Data!$F$7,OR($J15=Data!$D$3,$J15=Data!$D$6)),$G15,"")</f>
        <v/>
      </c>
    </row>
    <row r="16" spans="1:16" x14ac:dyDescent="0.2">
      <c r="A16" s="81"/>
      <c r="B16" s="141"/>
      <c r="C16" s="51"/>
      <c r="D16" s="81"/>
      <c r="E16" s="81"/>
      <c r="F16" s="80"/>
      <c r="G16" s="30"/>
      <c r="H16" s="15"/>
      <c r="I16" s="43"/>
      <c r="J16" s="79"/>
      <c r="K16" s="13"/>
      <c r="L16" s="13"/>
      <c r="M16" s="115"/>
      <c r="N16" s="12"/>
      <c r="O16" s="14"/>
      <c r="P16" s="123" t="str">
        <f>IF(AND($I16=Data!$F$7,OR($J16=Data!$D$3,$J16=Data!$D$6)),$G16,"")</f>
        <v/>
      </c>
    </row>
    <row r="17" spans="1:16" x14ac:dyDescent="0.2">
      <c r="A17" s="81"/>
      <c r="B17" s="141"/>
      <c r="C17" s="51"/>
      <c r="D17" s="81"/>
      <c r="E17" s="81"/>
      <c r="F17" s="80"/>
      <c r="G17" s="30"/>
      <c r="H17" s="35"/>
      <c r="I17" s="43"/>
      <c r="J17" s="79"/>
      <c r="K17" s="13"/>
      <c r="L17" s="13"/>
      <c r="M17" s="115"/>
      <c r="N17" s="12"/>
      <c r="O17" s="14"/>
      <c r="P17" s="123" t="str">
        <f>IF(AND($I17=Data!$F$7,OR($J17=Data!$D$3,$J17=Data!$D$6)),$G17,"")</f>
        <v/>
      </c>
    </row>
    <row r="18" spans="1:16" x14ac:dyDescent="0.2">
      <c r="A18" s="81"/>
      <c r="B18" s="144"/>
      <c r="C18" s="51"/>
      <c r="D18" s="81"/>
      <c r="E18" s="81"/>
      <c r="F18" s="80"/>
      <c r="G18" s="30"/>
      <c r="H18" s="15"/>
      <c r="I18" s="43"/>
      <c r="J18" s="79"/>
      <c r="K18" s="13"/>
      <c r="L18" s="13"/>
      <c r="M18" s="115"/>
      <c r="N18" s="12"/>
      <c r="O18" s="14"/>
      <c r="P18" s="123" t="str">
        <f>IF(AND($I18=Data!$F$7,OR($J18=Data!$D$3,$J18=Data!$D$6)),$G18,"")</f>
        <v/>
      </c>
    </row>
    <row r="19" spans="1:16" x14ac:dyDescent="0.2">
      <c r="A19" s="81"/>
      <c r="B19" s="141"/>
      <c r="C19" s="51"/>
      <c r="D19" s="81"/>
      <c r="E19" s="81"/>
      <c r="F19" s="80"/>
      <c r="G19" s="30"/>
      <c r="H19" s="15"/>
      <c r="I19" s="43"/>
      <c r="J19" s="79"/>
      <c r="K19" s="13"/>
      <c r="L19" s="13"/>
      <c r="M19" s="115"/>
      <c r="N19" s="12"/>
      <c r="O19" s="14"/>
      <c r="P19" s="123" t="str">
        <f>IF(AND($I19=Data!$F$7,OR($J19=Data!$D$3,$J19=Data!$D$6)),$G19,"")</f>
        <v/>
      </c>
    </row>
    <row r="20" spans="1:16" x14ac:dyDescent="0.2">
      <c r="A20" s="81"/>
      <c r="B20" s="144"/>
      <c r="C20" s="51"/>
      <c r="D20" s="81"/>
      <c r="E20" s="81"/>
      <c r="F20" s="80"/>
      <c r="G20" s="30"/>
      <c r="H20" s="15"/>
      <c r="I20" s="43"/>
      <c r="J20" s="79"/>
      <c r="K20" s="13"/>
      <c r="L20" s="13"/>
      <c r="M20" s="115"/>
      <c r="N20" s="12"/>
      <c r="O20" s="14"/>
      <c r="P20" s="123" t="str">
        <f>IF(AND($I20=Data!$F$7,OR($J20=Data!$D$3,$J20=Data!$D$6)),$G20,"")</f>
        <v/>
      </c>
    </row>
    <row r="21" spans="1:16" x14ac:dyDescent="0.2">
      <c r="A21" s="81"/>
      <c r="B21" s="144"/>
      <c r="C21" s="51"/>
      <c r="D21" s="81"/>
      <c r="E21" s="81"/>
      <c r="F21" s="80"/>
      <c r="G21" s="30"/>
      <c r="H21" s="15"/>
      <c r="I21" s="43"/>
      <c r="J21" s="79"/>
      <c r="K21" s="13"/>
      <c r="L21" s="13"/>
      <c r="M21" s="115"/>
      <c r="N21" s="12"/>
      <c r="O21" s="14"/>
      <c r="P21" s="123" t="str">
        <f>IF(AND($I21=Data!$F$7,OR($J21=Data!$D$3,$J21=Data!$D$6)),$G21,"")</f>
        <v/>
      </c>
    </row>
    <row r="22" spans="1:16" x14ac:dyDescent="0.2">
      <c r="A22" s="81"/>
      <c r="B22" s="144"/>
      <c r="C22" s="51"/>
      <c r="D22" s="81"/>
      <c r="E22" s="81"/>
      <c r="F22" s="80"/>
      <c r="G22" s="30"/>
      <c r="H22" s="15"/>
      <c r="I22" s="43"/>
      <c r="J22" s="79"/>
      <c r="K22" s="13"/>
      <c r="L22" s="13"/>
      <c r="M22" s="115"/>
      <c r="N22" s="12"/>
      <c r="O22" s="14"/>
      <c r="P22" s="123" t="str">
        <f>IF(AND($I22=Data!$F$7,OR($J22=Data!$D$3,$J22=Data!$D$6)),$G22,"")</f>
        <v/>
      </c>
    </row>
    <row r="23" spans="1:16" x14ac:dyDescent="0.2">
      <c r="A23" s="81"/>
      <c r="B23" s="144"/>
      <c r="C23" s="51"/>
      <c r="D23" s="81"/>
      <c r="E23" s="81"/>
      <c r="F23" s="80"/>
      <c r="G23" s="30"/>
      <c r="H23" s="15"/>
      <c r="I23" s="43"/>
      <c r="J23" s="79"/>
      <c r="K23" s="13"/>
      <c r="L23" s="13"/>
      <c r="M23" s="115"/>
      <c r="N23" s="12"/>
      <c r="O23" s="14"/>
      <c r="P23" s="123" t="str">
        <f>IF(AND($I23=Data!$F$7,OR($J23=Data!$D$3,$J23=Data!$D$6)),$G23,"")</f>
        <v/>
      </c>
    </row>
    <row r="24" spans="1:16" x14ac:dyDescent="0.2">
      <c r="A24" s="81"/>
      <c r="B24" s="144"/>
      <c r="C24" s="51"/>
      <c r="D24" s="81"/>
      <c r="E24" s="81"/>
      <c r="F24" s="80"/>
      <c r="G24" s="30"/>
      <c r="H24" s="35"/>
      <c r="I24" s="43"/>
      <c r="J24" s="79"/>
      <c r="K24" s="13"/>
      <c r="L24" s="13"/>
      <c r="M24" s="115"/>
      <c r="N24" s="12"/>
      <c r="O24" s="14"/>
      <c r="P24" s="123" t="str">
        <f>IF(AND($I24=Data!$F$7,OR($J24=Data!$D$3,$J24=Data!$D$6)),$G24,"")</f>
        <v/>
      </c>
    </row>
    <row r="25" spans="1:16" x14ac:dyDescent="0.2">
      <c r="A25" s="81"/>
      <c r="B25" s="144"/>
      <c r="C25" s="51"/>
      <c r="D25" s="81"/>
      <c r="E25" s="81"/>
      <c r="F25" s="80"/>
      <c r="G25" s="30"/>
      <c r="H25" s="35"/>
      <c r="I25" s="43"/>
      <c r="J25" s="79"/>
      <c r="K25" s="13"/>
      <c r="L25" s="13"/>
      <c r="M25" s="115"/>
      <c r="N25" s="12"/>
      <c r="O25" s="28"/>
      <c r="P25" s="123" t="str">
        <f>IF(AND($I25=Data!$F$7,OR($J25=Data!$D$3,$J25=Data!$D$6)),$G25,"")</f>
        <v/>
      </c>
    </row>
    <row r="26" spans="1:16" x14ac:dyDescent="0.2">
      <c r="A26" s="81"/>
      <c r="B26" s="144"/>
      <c r="C26" s="51"/>
      <c r="D26" s="81"/>
      <c r="E26" s="81"/>
      <c r="F26" s="80"/>
      <c r="G26" s="30"/>
      <c r="H26" s="15"/>
      <c r="I26" s="43"/>
      <c r="J26" s="79"/>
      <c r="K26" s="13"/>
      <c r="L26" s="13"/>
      <c r="M26" s="115"/>
      <c r="N26" s="12"/>
      <c r="O26" s="14"/>
      <c r="P26" s="123" t="str">
        <f>IF(AND($I26=Data!$F$7,OR($J26=Data!$D$3,$J26=Data!$D$6)),$G26,"")</f>
        <v/>
      </c>
    </row>
    <row r="27" spans="1:16" x14ac:dyDescent="0.2">
      <c r="A27" s="81"/>
      <c r="B27" s="141"/>
      <c r="C27" s="51"/>
      <c r="D27" s="81"/>
      <c r="E27" s="81"/>
      <c r="F27" s="80"/>
      <c r="G27" s="30"/>
      <c r="H27" s="15"/>
      <c r="I27" s="43"/>
      <c r="J27" s="79"/>
      <c r="K27" s="13"/>
      <c r="L27" s="13"/>
      <c r="M27" s="115"/>
      <c r="N27" s="12"/>
      <c r="O27" s="14"/>
      <c r="P27" s="123" t="str">
        <f>IF(AND($I27=Data!$F$7,OR($J27=Data!$D$3,$J27=Data!$D$6)),$G27,"")</f>
        <v/>
      </c>
    </row>
    <row r="28" spans="1:16" x14ac:dyDescent="0.2">
      <c r="A28" s="81"/>
      <c r="B28" s="144"/>
      <c r="C28" s="51"/>
      <c r="D28" s="81"/>
      <c r="E28" s="81"/>
      <c r="F28" s="80"/>
      <c r="G28" s="30"/>
      <c r="H28" s="35"/>
      <c r="I28" s="43"/>
      <c r="J28" s="79"/>
      <c r="K28" s="13"/>
      <c r="L28" s="13"/>
      <c r="M28" s="115"/>
      <c r="N28" s="12"/>
      <c r="O28" s="14"/>
      <c r="P28" s="123" t="str">
        <f>IF(AND($I28=Data!$F$7,OR($J28=Data!$D$3,$J28=Data!$D$6)),$G28,"")</f>
        <v/>
      </c>
    </row>
    <row r="29" spans="1:16" x14ac:dyDescent="0.2">
      <c r="A29" s="81"/>
      <c r="B29" s="144"/>
      <c r="C29" s="54"/>
      <c r="D29" s="81"/>
      <c r="E29" s="81"/>
      <c r="F29" s="80"/>
      <c r="G29" s="30"/>
      <c r="H29" s="35"/>
      <c r="I29" s="43"/>
      <c r="J29" s="79"/>
      <c r="K29" s="13"/>
      <c r="L29" s="13"/>
      <c r="M29" s="115"/>
      <c r="N29" s="12"/>
      <c r="O29" s="14"/>
      <c r="P29" s="123" t="str">
        <f>IF(AND($I29=Data!$F$7,OR($J29=Data!$D$3,$J29=Data!$D$6)),$G29,"")</f>
        <v/>
      </c>
    </row>
    <row r="30" spans="1:16" x14ac:dyDescent="0.2">
      <c r="A30" s="81"/>
      <c r="B30" s="141"/>
      <c r="C30" s="51"/>
      <c r="D30" s="81"/>
      <c r="E30" s="81"/>
      <c r="F30" s="80"/>
      <c r="G30" s="30"/>
      <c r="H30" s="15"/>
      <c r="I30" s="43"/>
      <c r="J30" s="79"/>
      <c r="K30" s="13"/>
      <c r="L30" s="13"/>
      <c r="M30" s="115"/>
      <c r="N30" s="12"/>
      <c r="O30" s="14"/>
      <c r="P30" s="123" t="str">
        <f>IF(AND($I30=Data!$F$7,OR($J30=Data!$D$3,$J30=Data!$D$6)),$G30,"")</f>
        <v/>
      </c>
    </row>
    <row r="31" spans="1:16" hidden="1" x14ac:dyDescent="0.2">
      <c r="A31" s="81"/>
      <c r="B31" s="144"/>
      <c r="C31" s="51"/>
      <c r="D31" s="81"/>
      <c r="E31" s="81"/>
      <c r="F31" s="80"/>
      <c r="G31" s="30"/>
      <c r="H31" s="15"/>
      <c r="I31" s="43"/>
      <c r="J31" s="79"/>
      <c r="K31" s="13"/>
      <c r="L31" s="13"/>
      <c r="M31" s="115"/>
      <c r="N31" s="12"/>
      <c r="O31" s="14"/>
      <c r="P31" s="123" t="str">
        <f>IF(AND($I31=Data!$F$7,OR($J31=Data!$D$3,$J31=Data!$D$6)),$G31,"")</f>
        <v/>
      </c>
    </row>
    <row r="32" spans="1:16" hidden="1" x14ac:dyDescent="0.2">
      <c r="A32" s="81"/>
      <c r="B32" s="144"/>
      <c r="C32" s="51"/>
      <c r="D32" s="81"/>
      <c r="E32" s="81"/>
      <c r="F32" s="80"/>
      <c r="G32" s="30"/>
      <c r="H32" s="15"/>
      <c r="I32" s="43"/>
      <c r="J32" s="79"/>
      <c r="K32" s="13"/>
      <c r="L32" s="13"/>
      <c r="M32" s="115"/>
      <c r="N32" s="12"/>
      <c r="O32" s="14"/>
      <c r="P32" s="123" t="str">
        <f>IF(AND($I32=Data!$F$7,OR($J32=Data!$D$3,$J32=Data!$D$6)),$G32,"")</f>
        <v/>
      </c>
    </row>
    <row r="33" spans="1:16" hidden="1" x14ac:dyDescent="0.2">
      <c r="A33" s="81"/>
      <c r="B33" s="144"/>
      <c r="C33" s="51"/>
      <c r="D33" s="81"/>
      <c r="E33" s="81"/>
      <c r="F33" s="80"/>
      <c r="G33" s="30"/>
      <c r="H33" s="15"/>
      <c r="I33" s="43"/>
      <c r="J33" s="79"/>
      <c r="K33" s="13"/>
      <c r="L33" s="13"/>
      <c r="M33" s="115"/>
      <c r="N33" s="12"/>
      <c r="O33" s="28"/>
      <c r="P33" s="123" t="str">
        <f>IF(AND($I33=Data!$F$7,OR($J33=Data!$D$3,$J33=Data!$D$6)),$G33,"")</f>
        <v/>
      </c>
    </row>
    <row r="34" spans="1:16" hidden="1" x14ac:dyDescent="0.2">
      <c r="A34" s="81"/>
      <c r="B34" s="144"/>
      <c r="C34" s="51"/>
      <c r="D34" s="81"/>
      <c r="E34" s="81"/>
      <c r="F34" s="80"/>
      <c r="G34" s="30"/>
      <c r="H34" s="15"/>
      <c r="I34" s="43"/>
      <c r="J34" s="79"/>
      <c r="K34" s="13"/>
      <c r="L34" s="13"/>
      <c r="M34" s="115"/>
      <c r="N34" s="12"/>
      <c r="O34" s="14"/>
      <c r="P34" s="123" t="str">
        <f>IF(AND($I34=Data!$F$7,OR($J34=Data!$D$3,$J34=Data!$D$6)),$G34,"")</f>
        <v/>
      </c>
    </row>
    <row r="35" spans="1:16" hidden="1" x14ac:dyDescent="0.2">
      <c r="A35" s="81"/>
      <c r="B35" s="144"/>
      <c r="C35" s="51"/>
      <c r="D35" s="81"/>
      <c r="E35" s="81"/>
      <c r="F35" s="80"/>
      <c r="G35" s="30"/>
      <c r="H35" s="15"/>
      <c r="I35" s="43"/>
      <c r="J35" s="79"/>
      <c r="K35" s="13"/>
      <c r="L35" s="13"/>
      <c r="M35" s="115"/>
      <c r="N35" s="12"/>
      <c r="O35" s="14"/>
      <c r="P35" s="123" t="str">
        <f>IF(AND($I35=Data!$F$7,OR($J35=Data!$D$3,$J35=Data!$D$6)),$G35,"")</f>
        <v/>
      </c>
    </row>
    <row r="36" spans="1:16" hidden="1" x14ac:dyDescent="0.2">
      <c r="A36" s="81"/>
      <c r="B36" s="141"/>
      <c r="C36" s="51"/>
      <c r="D36" s="81"/>
      <c r="E36" s="81"/>
      <c r="F36" s="80"/>
      <c r="G36" s="30"/>
      <c r="H36" s="15"/>
      <c r="I36" s="43"/>
      <c r="J36" s="79"/>
      <c r="K36" s="13"/>
      <c r="L36" s="13"/>
      <c r="M36" s="115"/>
      <c r="N36" s="13"/>
      <c r="O36" s="28"/>
      <c r="P36" s="123" t="str">
        <f>IF(AND($I36=Data!$F$7,OR($J36=Data!$D$3,$J36=Data!$D$6)),$G36,"")</f>
        <v/>
      </c>
    </row>
    <row r="37" spans="1:16" hidden="1" x14ac:dyDescent="0.2">
      <c r="A37" s="81"/>
      <c r="B37" s="141"/>
      <c r="C37" s="51"/>
      <c r="D37" s="81"/>
      <c r="E37" s="81"/>
      <c r="F37" s="80"/>
      <c r="G37" s="30"/>
      <c r="H37" s="15"/>
      <c r="I37" s="43"/>
      <c r="J37" s="79"/>
      <c r="K37" s="13"/>
      <c r="L37" s="13"/>
      <c r="M37" s="115"/>
      <c r="N37" s="13"/>
      <c r="O37" s="28"/>
      <c r="P37" s="123" t="str">
        <f>IF(AND($I37=Data!$F$7,OR($J37=Data!$D$3,$J37=Data!$D$6)),$G37,"")</f>
        <v/>
      </c>
    </row>
    <row r="38" spans="1:16" hidden="1" x14ac:dyDescent="0.2">
      <c r="A38" s="81"/>
      <c r="B38" s="144"/>
      <c r="C38" s="51"/>
      <c r="D38" s="81"/>
      <c r="E38" s="81"/>
      <c r="F38" s="80"/>
      <c r="G38" s="30"/>
      <c r="H38" s="15"/>
      <c r="I38" s="43"/>
      <c r="J38" s="79"/>
      <c r="K38" s="13"/>
      <c r="L38" s="13"/>
      <c r="M38" s="115"/>
      <c r="N38" s="12"/>
      <c r="O38" s="28"/>
      <c r="P38" s="123" t="str">
        <f>IF(AND($I38=Data!$F$7,OR($J38=Data!$D$3,$J38=Data!$D$6)),$G38,"")</f>
        <v/>
      </c>
    </row>
    <row r="39" spans="1:16" hidden="1" x14ac:dyDescent="0.2">
      <c r="A39" s="81"/>
      <c r="B39" s="144"/>
      <c r="C39" s="51"/>
      <c r="D39" s="81"/>
      <c r="E39" s="81"/>
      <c r="F39" s="80"/>
      <c r="G39" s="30"/>
      <c r="H39" s="35"/>
      <c r="I39" s="43"/>
      <c r="J39" s="79"/>
      <c r="K39" s="13"/>
      <c r="L39" s="13"/>
      <c r="M39" s="115"/>
      <c r="N39" s="12"/>
      <c r="O39" s="14"/>
      <c r="P39" s="123" t="str">
        <f>IF(AND($I39=Data!$F$7,OR($J39=Data!$D$3,$J39=Data!$D$6)),$G39,"")</f>
        <v/>
      </c>
    </row>
    <row r="40" spans="1:16" hidden="1" x14ac:dyDescent="0.2">
      <c r="A40" s="81"/>
      <c r="B40" s="141"/>
      <c r="C40" s="52"/>
      <c r="D40" s="81"/>
      <c r="E40" s="81"/>
      <c r="F40" s="80"/>
      <c r="G40" s="30"/>
      <c r="H40" s="35"/>
      <c r="I40" s="43"/>
      <c r="J40" s="79"/>
      <c r="K40" s="13"/>
      <c r="L40" s="13"/>
      <c r="M40" s="115"/>
      <c r="N40" s="12"/>
      <c r="O40" s="28"/>
      <c r="P40" s="123" t="str">
        <f>IF(AND($I40=Data!$F$7,OR($J40=Data!$D$3,$J40=Data!$D$6)),$G40,"")</f>
        <v/>
      </c>
    </row>
    <row r="41" spans="1:16" hidden="1" x14ac:dyDescent="0.2">
      <c r="A41" s="81"/>
      <c r="B41" s="141"/>
      <c r="C41" s="52"/>
      <c r="D41" s="81"/>
      <c r="E41" s="81"/>
      <c r="F41" s="80"/>
      <c r="G41" s="30"/>
      <c r="H41" s="15"/>
      <c r="I41" s="43"/>
      <c r="J41" s="79"/>
      <c r="K41" s="13"/>
      <c r="L41" s="13"/>
      <c r="M41" s="115"/>
      <c r="N41" s="12"/>
      <c r="O41" s="14"/>
      <c r="P41" s="123" t="str">
        <f>IF(AND($I41=Data!$F$7,OR($J41=Data!$D$3,$J41=Data!$D$6)),$G41,"")</f>
        <v/>
      </c>
    </row>
    <row r="42" spans="1:16" hidden="1" x14ac:dyDescent="0.2">
      <c r="A42" s="81"/>
      <c r="B42" s="144"/>
      <c r="C42" s="52"/>
      <c r="D42" s="81"/>
      <c r="E42" s="81"/>
      <c r="F42" s="80"/>
      <c r="G42" s="30"/>
      <c r="H42" s="15"/>
      <c r="I42" s="43"/>
      <c r="J42" s="79"/>
      <c r="K42" s="38"/>
      <c r="L42" s="38"/>
      <c r="M42" s="115"/>
      <c r="N42" s="12"/>
      <c r="O42" s="14"/>
      <c r="P42" s="123" t="str">
        <f>IF(AND($I42=Data!$F$7,OR($J42=Data!$D$3,$J42=Data!$D$6)),$G42,"")</f>
        <v/>
      </c>
    </row>
    <row r="43" spans="1:16" hidden="1" x14ac:dyDescent="0.2">
      <c r="A43" s="81"/>
      <c r="B43" s="144"/>
      <c r="C43" s="52"/>
      <c r="D43" s="81"/>
      <c r="E43" s="81"/>
      <c r="F43" s="80"/>
      <c r="G43" s="30"/>
      <c r="H43" s="15"/>
      <c r="I43" s="43"/>
      <c r="J43" s="79"/>
      <c r="K43" s="13"/>
      <c r="L43" s="13"/>
      <c r="M43" s="115"/>
      <c r="N43" s="12"/>
      <c r="O43" s="14"/>
      <c r="P43" s="123" t="str">
        <f>IF(AND($I43=Data!$F$7,OR($J43=Data!$D$3,$J43=Data!$D$6)),$G43,"")</f>
        <v/>
      </c>
    </row>
    <row r="44" spans="1:16" s="31" customFormat="1" hidden="1" x14ac:dyDescent="0.2">
      <c r="A44" s="81"/>
      <c r="B44" s="144"/>
      <c r="C44" s="52"/>
      <c r="D44" s="81"/>
      <c r="E44" s="81"/>
      <c r="F44" s="80"/>
      <c r="G44" s="30"/>
      <c r="H44" s="15"/>
      <c r="I44" s="43"/>
      <c r="J44" s="79"/>
      <c r="K44" s="13"/>
      <c r="L44" s="13"/>
      <c r="M44" s="115"/>
      <c r="N44" s="12"/>
      <c r="O44" s="14"/>
      <c r="P44" s="123" t="str">
        <f>IF(AND($I44=Data!$F$7,OR($J44=Data!$D$3,$J44=Data!$D$6)),$G44,"")</f>
        <v/>
      </c>
    </row>
    <row r="45" spans="1:16" s="31" customFormat="1" hidden="1" x14ac:dyDescent="0.2">
      <c r="A45" s="81"/>
      <c r="B45" s="144"/>
      <c r="C45" s="52"/>
      <c r="D45" s="81"/>
      <c r="E45" s="81"/>
      <c r="F45" s="80"/>
      <c r="G45" s="30"/>
      <c r="H45" s="15"/>
      <c r="I45" s="43"/>
      <c r="J45" s="79"/>
      <c r="K45" s="13"/>
      <c r="L45" s="13"/>
      <c r="M45" s="115"/>
      <c r="N45" s="12"/>
      <c r="O45" s="14"/>
      <c r="P45" s="123" t="str">
        <f>IF(AND($I45=Data!$F$7,OR($J45=Data!$D$3,$J45=Data!$D$6)),$G45,"")</f>
        <v/>
      </c>
    </row>
    <row r="46" spans="1:16" s="31" customFormat="1" hidden="1" x14ac:dyDescent="0.2">
      <c r="A46" s="81"/>
      <c r="B46" s="144"/>
      <c r="C46" s="52"/>
      <c r="D46" s="81"/>
      <c r="E46" s="81"/>
      <c r="F46" s="80"/>
      <c r="G46" s="30"/>
      <c r="H46" s="15"/>
      <c r="I46" s="43"/>
      <c r="J46" s="79"/>
      <c r="K46" s="13"/>
      <c r="L46" s="13"/>
      <c r="M46" s="115"/>
      <c r="N46" s="12"/>
      <c r="O46" s="14"/>
      <c r="P46" s="123" t="str">
        <f>IF(AND($I46=Data!$F$7,OR($J46=Data!$D$3,$J46=Data!$D$6)),$G46,"")</f>
        <v/>
      </c>
    </row>
    <row r="47" spans="1:16" s="31" customFormat="1" hidden="1" x14ac:dyDescent="0.2">
      <c r="A47" s="81"/>
      <c r="B47" s="144"/>
      <c r="C47" s="52"/>
      <c r="D47" s="81"/>
      <c r="E47" s="81"/>
      <c r="F47" s="80"/>
      <c r="G47" s="30"/>
      <c r="H47" s="15"/>
      <c r="I47" s="43"/>
      <c r="J47" s="79"/>
      <c r="K47" s="13"/>
      <c r="L47" s="13"/>
      <c r="M47" s="115"/>
      <c r="N47" s="12"/>
      <c r="O47" s="14"/>
      <c r="P47" s="123" t="str">
        <f>IF(AND($I47=Data!$F$7,OR($J47=Data!$D$3,$J47=Data!$D$6)),$G47,"")</f>
        <v/>
      </c>
    </row>
    <row r="48" spans="1:16" s="31" customFormat="1" hidden="1" x14ac:dyDescent="0.2">
      <c r="A48" s="81"/>
      <c r="B48" s="144"/>
      <c r="C48" s="52"/>
      <c r="D48" s="81"/>
      <c r="E48" s="81"/>
      <c r="F48" s="80"/>
      <c r="G48" s="30"/>
      <c r="H48" s="35"/>
      <c r="I48" s="43"/>
      <c r="J48" s="79"/>
      <c r="K48" s="13"/>
      <c r="L48" s="13"/>
      <c r="M48" s="115"/>
      <c r="N48" s="12"/>
      <c r="O48" s="14"/>
      <c r="P48" s="123" t="str">
        <f>IF(AND($I48=Data!$F$7,OR($J48=Data!$D$3,$J48=Data!$D$6)),$G48,"")</f>
        <v/>
      </c>
    </row>
    <row r="49" spans="1:16" s="31" customFormat="1" hidden="1" x14ac:dyDescent="0.2">
      <c r="A49" s="81"/>
      <c r="B49" s="144"/>
      <c r="C49" s="52"/>
      <c r="D49" s="81"/>
      <c r="E49" s="81"/>
      <c r="F49" s="80"/>
      <c r="G49" s="30"/>
      <c r="H49" s="15"/>
      <c r="I49" s="43"/>
      <c r="J49" s="79"/>
      <c r="K49" s="13"/>
      <c r="L49" s="13"/>
      <c r="M49" s="115"/>
      <c r="N49" s="12"/>
      <c r="O49" s="14"/>
      <c r="P49" s="123" t="str">
        <f>IF(AND($I49=Data!$F$7,OR($J49=Data!$D$3,$J49=Data!$D$6)),$G49,"")</f>
        <v/>
      </c>
    </row>
    <row r="50" spans="1:16" s="31" customFormat="1" hidden="1" x14ac:dyDescent="0.2">
      <c r="A50" s="81"/>
      <c r="B50" s="144"/>
      <c r="C50" s="52"/>
      <c r="D50" s="81"/>
      <c r="E50" s="81"/>
      <c r="F50" s="80"/>
      <c r="G50" s="30"/>
      <c r="H50" s="15"/>
      <c r="I50" s="43"/>
      <c r="J50" s="79"/>
      <c r="K50" s="13"/>
      <c r="L50" s="13"/>
      <c r="M50" s="115"/>
      <c r="N50" s="12"/>
      <c r="O50" s="14"/>
      <c r="P50" s="123" t="str">
        <f>IF(AND($I50=Data!$F$7,OR($J50=Data!$D$3,$J50=Data!$D$6)),$G50,"")</f>
        <v/>
      </c>
    </row>
    <row r="51" spans="1:16" s="31" customFormat="1" hidden="1" x14ac:dyDescent="0.2">
      <c r="A51" s="81"/>
      <c r="B51" s="144"/>
      <c r="C51" s="52"/>
      <c r="D51" s="81"/>
      <c r="E51" s="81"/>
      <c r="F51" s="80"/>
      <c r="G51" s="30"/>
      <c r="H51" s="17"/>
      <c r="I51" s="43"/>
      <c r="J51" s="79"/>
      <c r="K51" s="13"/>
      <c r="L51" s="13"/>
      <c r="M51" s="115"/>
      <c r="N51" s="12"/>
      <c r="O51" s="14"/>
      <c r="P51" s="123" t="str">
        <f>IF(AND($I51=Data!$F$7,OR($J51=Data!$D$3,$J51=Data!$D$6)),$G51,"")</f>
        <v/>
      </c>
    </row>
    <row r="52" spans="1:16" s="31" customFormat="1" hidden="1" x14ac:dyDescent="0.2">
      <c r="A52" s="81"/>
      <c r="B52" s="144"/>
      <c r="C52" s="52"/>
      <c r="D52" s="81"/>
      <c r="E52" s="81"/>
      <c r="F52" s="80"/>
      <c r="G52" s="30"/>
      <c r="H52" s="17"/>
      <c r="I52" s="43"/>
      <c r="J52" s="79"/>
      <c r="K52" s="13"/>
      <c r="L52" s="13"/>
      <c r="M52" s="115"/>
      <c r="N52" s="12"/>
      <c r="O52" s="14"/>
      <c r="P52" s="123" t="str">
        <f>IF(AND($I52=Data!$F$7,OR($J52=Data!$D$3,$J52=Data!$D$6)),$G52,"")</f>
        <v/>
      </c>
    </row>
    <row r="53" spans="1:16" s="31" customFormat="1" hidden="1" x14ac:dyDescent="0.2">
      <c r="A53" s="81"/>
      <c r="B53" s="144"/>
      <c r="C53" s="52"/>
      <c r="D53" s="81"/>
      <c r="E53" s="81"/>
      <c r="F53" s="80"/>
      <c r="G53" s="30"/>
      <c r="H53" s="15"/>
      <c r="I53" s="43"/>
      <c r="J53" s="79"/>
      <c r="K53" s="13"/>
      <c r="L53" s="13"/>
      <c r="M53" s="115"/>
      <c r="N53" s="12"/>
      <c r="O53" s="14"/>
      <c r="P53" s="123" t="str">
        <f>IF(AND($I53=Data!$F$7,OR($J53=Data!$D$3,$J53=Data!$D$6)),$G53,"")</f>
        <v/>
      </c>
    </row>
    <row r="54" spans="1:16" s="31" customFormat="1" hidden="1" x14ac:dyDescent="0.2">
      <c r="A54" s="81"/>
      <c r="B54" s="144"/>
      <c r="C54" s="52"/>
      <c r="D54" s="81"/>
      <c r="E54" s="81"/>
      <c r="F54" s="80"/>
      <c r="G54" s="30"/>
      <c r="H54" s="15"/>
      <c r="I54" s="43"/>
      <c r="J54" s="79"/>
      <c r="K54" s="13"/>
      <c r="L54" s="13"/>
      <c r="M54" s="115"/>
      <c r="N54" s="12"/>
      <c r="O54" s="14"/>
      <c r="P54" s="123" t="str">
        <f>IF(AND($I54=Data!$F$7,OR($J54=Data!$D$3,$J54=Data!$D$6)),$G54,"")</f>
        <v/>
      </c>
    </row>
    <row r="55" spans="1:16" s="31" customFormat="1" hidden="1" x14ac:dyDescent="0.2">
      <c r="A55" s="81"/>
      <c r="B55" s="144"/>
      <c r="C55" s="52"/>
      <c r="D55" s="81"/>
      <c r="E55" s="81"/>
      <c r="F55" s="80"/>
      <c r="G55" s="30"/>
      <c r="H55" s="15"/>
      <c r="I55" s="43"/>
      <c r="J55" s="79"/>
      <c r="K55" s="13"/>
      <c r="L55" s="13"/>
      <c r="M55" s="115"/>
      <c r="N55" s="12"/>
      <c r="O55" s="14"/>
      <c r="P55" s="123" t="str">
        <f>IF(AND($I55=Data!$F$7,OR($J55=Data!$D$3,$J55=Data!$D$6)),$G55,"")</f>
        <v/>
      </c>
    </row>
    <row r="56" spans="1:16" s="31" customFormat="1" hidden="1" x14ac:dyDescent="0.2">
      <c r="A56" s="81"/>
      <c r="B56" s="144"/>
      <c r="C56" s="52"/>
      <c r="D56" s="81"/>
      <c r="E56" s="81"/>
      <c r="F56" s="80"/>
      <c r="G56" s="30"/>
      <c r="H56" s="15"/>
      <c r="I56" s="43"/>
      <c r="J56" s="79"/>
      <c r="K56" s="13"/>
      <c r="L56" s="13"/>
      <c r="M56" s="115"/>
      <c r="N56" s="12"/>
      <c r="O56" s="14"/>
      <c r="P56" s="123" t="str">
        <f>IF(AND($I56=Data!$F$7,OR($J56=Data!$D$3,$J56=Data!$D$6)),$G56,"")</f>
        <v/>
      </c>
    </row>
    <row r="57" spans="1:16" s="31" customFormat="1" hidden="1" x14ac:dyDescent="0.2">
      <c r="A57" s="81"/>
      <c r="B57" s="144"/>
      <c r="C57" s="52"/>
      <c r="D57" s="81"/>
      <c r="E57" s="81"/>
      <c r="F57" s="80"/>
      <c r="G57" s="30"/>
      <c r="H57" s="15"/>
      <c r="I57" s="43"/>
      <c r="J57" s="79"/>
      <c r="K57" s="13"/>
      <c r="L57" s="13"/>
      <c r="M57" s="115"/>
      <c r="N57" s="12"/>
      <c r="O57" s="14"/>
      <c r="P57" s="123" t="str">
        <f>IF(AND($I57=Data!$F$7,OR($J57=Data!$D$3,$J57=Data!$D$6)),$G57,"")</f>
        <v/>
      </c>
    </row>
    <row r="58" spans="1:16" s="31" customFormat="1" hidden="1" x14ac:dyDescent="0.2">
      <c r="A58" s="81"/>
      <c r="B58" s="144"/>
      <c r="C58" s="52"/>
      <c r="D58" s="81"/>
      <c r="E58" s="81"/>
      <c r="F58" s="80"/>
      <c r="G58" s="30"/>
      <c r="H58" s="15"/>
      <c r="I58" s="43"/>
      <c r="J58" s="79"/>
      <c r="K58" s="13"/>
      <c r="L58" s="13"/>
      <c r="M58" s="115"/>
      <c r="N58" s="12"/>
      <c r="O58" s="14"/>
      <c r="P58" s="123" t="str">
        <f>IF(AND($I58=Data!$F$7,OR($J58=Data!$D$3,$J58=Data!$D$6)),$G58,"")</f>
        <v/>
      </c>
    </row>
    <row r="59" spans="1:16" s="31" customFormat="1" hidden="1" x14ac:dyDescent="0.2">
      <c r="A59" s="81"/>
      <c r="B59" s="144"/>
      <c r="C59" s="52"/>
      <c r="D59" s="81"/>
      <c r="E59" s="81"/>
      <c r="F59" s="80"/>
      <c r="G59" s="30"/>
      <c r="H59" s="15"/>
      <c r="I59" s="43"/>
      <c r="J59" s="79"/>
      <c r="K59" s="13"/>
      <c r="L59" s="13"/>
      <c r="M59" s="115"/>
      <c r="N59" s="12"/>
      <c r="O59" s="14"/>
      <c r="P59" s="123" t="str">
        <f>IF(AND($I59=Data!$F$7,OR($J59=Data!$D$3,$J59=Data!$D$6)),$G59,"")</f>
        <v/>
      </c>
    </row>
    <row r="60" spans="1:16" s="31" customFormat="1" hidden="1" x14ac:dyDescent="0.2">
      <c r="A60" s="81"/>
      <c r="B60" s="144"/>
      <c r="C60" s="52"/>
      <c r="D60" s="81"/>
      <c r="E60" s="81"/>
      <c r="F60" s="80"/>
      <c r="G60" s="30"/>
      <c r="H60" s="15"/>
      <c r="I60" s="43"/>
      <c r="J60" s="79"/>
      <c r="K60" s="13"/>
      <c r="L60" s="13"/>
      <c r="M60" s="115"/>
      <c r="N60" s="12"/>
      <c r="O60" s="14"/>
      <c r="P60" s="123" t="str">
        <f>IF(AND($I60=Data!$F$7,OR($J60=Data!$D$3,$J60=Data!$D$6)),$G60,"")</f>
        <v/>
      </c>
    </row>
    <row r="61" spans="1:16" s="31" customFormat="1" hidden="1" x14ac:dyDescent="0.2">
      <c r="A61" s="81"/>
      <c r="B61" s="144"/>
      <c r="C61" s="52"/>
      <c r="D61" s="81"/>
      <c r="E61" s="81"/>
      <c r="F61" s="80"/>
      <c r="G61" s="30"/>
      <c r="H61" s="15"/>
      <c r="I61" s="43"/>
      <c r="J61" s="79"/>
      <c r="K61" s="13"/>
      <c r="L61" s="13"/>
      <c r="M61" s="115"/>
      <c r="N61" s="12"/>
      <c r="O61" s="14"/>
      <c r="P61" s="123" t="str">
        <f>IF(AND($I61=Data!$F$7,OR($J61=Data!$D$3,$J61=Data!$D$6)),$G61,"")</f>
        <v/>
      </c>
    </row>
    <row r="62" spans="1:16" s="31" customFormat="1" hidden="1" x14ac:dyDescent="0.2">
      <c r="A62" s="81"/>
      <c r="B62" s="144"/>
      <c r="C62" s="52"/>
      <c r="D62" s="81"/>
      <c r="E62" s="81"/>
      <c r="F62" s="80"/>
      <c r="G62" s="30"/>
      <c r="H62" s="15"/>
      <c r="I62" s="43"/>
      <c r="J62" s="79"/>
      <c r="K62" s="13"/>
      <c r="L62" s="13"/>
      <c r="M62" s="115"/>
      <c r="N62" s="12"/>
      <c r="O62" s="14"/>
      <c r="P62" s="123" t="str">
        <f>IF(AND($I62=Data!$F$7,OR($J62=Data!$D$3,$J62=Data!$D$6)),$G62,"")</f>
        <v/>
      </c>
    </row>
    <row r="63" spans="1:16" s="31" customFormat="1" hidden="1" x14ac:dyDescent="0.2">
      <c r="A63" s="81"/>
      <c r="B63" s="144"/>
      <c r="C63" s="52"/>
      <c r="D63" s="81"/>
      <c r="E63" s="81"/>
      <c r="F63" s="80"/>
      <c r="G63" s="30"/>
      <c r="H63" s="15"/>
      <c r="I63" s="43"/>
      <c r="J63" s="79"/>
      <c r="K63" s="13"/>
      <c r="L63" s="13"/>
      <c r="M63" s="115"/>
      <c r="N63" s="12"/>
      <c r="O63" s="14"/>
      <c r="P63" s="123" t="str">
        <f>IF(AND($I63=Data!$F$7,OR($J63=Data!$D$3,$J63=Data!$D$6)),$G63,"")</f>
        <v/>
      </c>
    </row>
    <row r="64" spans="1:16" s="31" customFormat="1" hidden="1" x14ac:dyDescent="0.2">
      <c r="A64" s="81"/>
      <c r="B64" s="144"/>
      <c r="C64" s="52"/>
      <c r="D64" s="81"/>
      <c r="E64" s="81"/>
      <c r="F64" s="80"/>
      <c r="G64" s="30"/>
      <c r="H64" s="36"/>
      <c r="I64" s="43"/>
      <c r="J64" s="79"/>
      <c r="K64" s="13"/>
      <c r="L64" s="13"/>
      <c r="M64" s="115"/>
      <c r="N64" s="12"/>
      <c r="O64" s="14"/>
      <c r="P64" s="123" t="str">
        <f>IF(AND($I64=Data!$F$7,OR($J64=Data!$D$3,$J64=Data!$D$6)),$G64,"")</f>
        <v/>
      </c>
    </row>
    <row r="65" spans="1:16" s="31" customFormat="1" hidden="1" x14ac:dyDescent="0.2">
      <c r="A65" s="81"/>
      <c r="B65" s="144"/>
      <c r="C65" s="52"/>
      <c r="D65" s="81"/>
      <c r="E65" s="81"/>
      <c r="F65" s="80"/>
      <c r="G65" s="30"/>
      <c r="H65" s="15"/>
      <c r="I65" s="43"/>
      <c r="J65" s="79"/>
      <c r="K65" s="13"/>
      <c r="L65" s="13"/>
      <c r="M65" s="115"/>
      <c r="N65" s="12"/>
      <c r="O65" s="14"/>
      <c r="P65" s="123" t="str">
        <f>IF(AND($I65=Data!$F$7,OR($J65=Data!$D$3,$J65=Data!$D$6)),$G65,"")</f>
        <v/>
      </c>
    </row>
    <row r="66" spans="1:16" s="31" customFormat="1" hidden="1" x14ac:dyDescent="0.2">
      <c r="A66" s="81"/>
      <c r="B66" s="144"/>
      <c r="C66" s="52"/>
      <c r="D66" s="81"/>
      <c r="E66" s="81"/>
      <c r="F66" s="80"/>
      <c r="G66" s="30"/>
      <c r="H66" s="35"/>
      <c r="I66" s="43"/>
      <c r="J66" s="79"/>
      <c r="K66" s="13"/>
      <c r="L66" s="13"/>
      <c r="M66" s="115"/>
      <c r="N66" s="12"/>
      <c r="O66" s="14"/>
      <c r="P66" s="123" t="str">
        <f>IF(AND($I66=Data!$F$7,OR($J66=Data!$D$3,$J66=Data!$D$6)),$G66,"")</f>
        <v/>
      </c>
    </row>
    <row r="67" spans="1:16" s="31" customFormat="1" hidden="1" x14ac:dyDescent="0.2">
      <c r="A67" s="81"/>
      <c r="B67" s="144"/>
      <c r="C67" s="52"/>
      <c r="D67" s="81"/>
      <c r="E67" s="81"/>
      <c r="F67" s="80"/>
      <c r="G67" s="30"/>
      <c r="H67" s="15"/>
      <c r="I67" s="43"/>
      <c r="J67" s="79"/>
      <c r="K67" s="13"/>
      <c r="L67" s="13"/>
      <c r="M67" s="115"/>
      <c r="N67" s="12"/>
      <c r="O67" s="14"/>
      <c r="P67" s="123" t="str">
        <f>IF(AND($I67=Data!$F$7,OR($J67=Data!$D$3,$J67=Data!$D$6)),$G67,"")</f>
        <v/>
      </c>
    </row>
    <row r="68" spans="1:16" s="31" customFormat="1" hidden="1" x14ac:dyDescent="0.2">
      <c r="A68" s="81"/>
      <c r="B68" s="144"/>
      <c r="C68" s="52"/>
      <c r="D68" s="81"/>
      <c r="E68" s="81"/>
      <c r="F68" s="80"/>
      <c r="G68" s="30"/>
      <c r="H68" s="35"/>
      <c r="I68" s="43"/>
      <c r="J68" s="79"/>
      <c r="K68" s="13"/>
      <c r="L68" s="13"/>
      <c r="M68" s="115"/>
      <c r="N68" s="12"/>
      <c r="O68" s="14"/>
      <c r="P68" s="123" t="str">
        <f>IF(AND($I68=Data!$F$7,OR($J68=Data!$D$3,$J68=Data!$D$6)),$G68,"")</f>
        <v/>
      </c>
    </row>
    <row r="69" spans="1:16" s="31" customFormat="1" hidden="1" x14ac:dyDescent="0.2">
      <c r="A69" s="81"/>
      <c r="B69" s="144"/>
      <c r="C69" s="52"/>
      <c r="D69" s="81"/>
      <c r="E69" s="81"/>
      <c r="F69" s="80"/>
      <c r="G69" s="30"/>
      <c r="H69" s="35"/>
      <c r="I69" s="43"/>
      <c r="J69" s="79"/>
      <c r="K69" s="13"/>
      <c r="L69" s="13"/>
      <c r="M69" s="115"/>
      <c r="N69" s="12"/>
      <c r="O69" s="14"/>
      <c r="P69" s="123" t="str">
        <f>IF(AND($I69=Data!$F$7,OR($J69=Data!$D$3,$J69=Data!$D$6)),$G69,"")</f>
        <v/>
      </c>
    </row>
    <row r="70" spans="1:16" s="31" customFormat="1" hidden="1" x14ac:dyDescent="0.2">
      <c r="A70" s="81"/>
      <c r="B70" s="144"/>
      <c r="C70" s="52"/>
      <c r="D70" s="81"/>
      <c r="E70" s="81"/>
      <c r="F70" s="80"/>
      <c r="G70" s="30"/>
      <c r="H70" s="15"/>
      <c r="I70" s="43"/>
      <c r="J70" s="79"/>
      <c r="K70" s="13"/>
      <c r="L70" s="13"/>
      <c r="M70" s="115"/>
      <c r="N70" s="12"/>
      <c r="O70" s="14"/>
      <c r="P70" s="123" t="str">
        <f>IF(AND($I70=Data!$F$7,OR($J70=Data!$D$3,$J70=Data!$D$6)),$G70,"")</f>
        <v/>
      </c>
    </row>
    <row r="71" spans="1:16" s="31" customFormat="1" hidden="1" x14ac:dyDescent="0.2">
      <c r="A71" s="81"/>
      <c r="B71" s="144"/>
      <c r="C71" s="52"/>
      <c r="D71" s="81"/>
      <c r="E71" s="81"/>
      <c r="F71" s="80"/>
      <c r="G71" s="30"/>
      <c r="H71" s="15"/>
      <c r="I71" s="43"/>
      <c r="J71" s="79"/>
      <c r="K71" s="13"/>
      <c r="L71" s="13"/>
      <c r="M71" s="115"/>
      <c r="N71" s="12"/>
      <c r="O71" s="14"/>
      <c r="P71" s="123" t="str">
        <f>IF(AND($I71=Data!$F$7,OR($J71=Data!$D$3,$J71=Data!$D$6)),$G71,"")</f>
        <v/>
      </c>
    </row>
    <row r="72" spans="1:16" s="31" customFormat="1" hidden="1" x14ac:dyDescent="0.2">
      <c r="A72" s="81"/>
      <c r="B72" s="144"/>
      <c r="C72" s="52"/>
      <c r="D72" s="81"/>
      <c r="E72" s="81"/>
      <c r="F72" s="80"/>
      <c r="G72" s="30"/>
      <c r="H72" s="15"/>
      <c r="I72" s="43"/>
      <c r="J72" s="79"/>
      <c r="K72" s="13"/>
      <c r="L72" s="13"/>
      <c r="M72" s="115"/>
      <c r="N72" s="12"/>
      <c r="O72" s="14"/>
      <c r="P72" s="123" t="str">
        <f>IF(AND($I72=Data!$F$7,OR($J72=Data!$D$3,$J72=Data!$D$6)),$G72,"")</f>
        <v/>
      </c>
    </row>
    <row r="73" spans="1:16" s="31" customFormat="1" hidden="1" x14ac:dyDescent="0.2">
      <c r="A73" s="81"/>
      <c r="B73" s="144"/>
      <c r="C73" s="52"/>
      <c r="D73" s="81"/>
      <c r="E73" s="81"/>
      <c r="F73" s="80"/>
      <c r="G73" s="30"/>
      <c r="H73" s="15"/>
      <c r="I73" s="43"/>
      <c r="J73" s="79"/>
      <c r="K73" s="13"/>
      <c r="L73" s="13"/>
      <c r="M73" s="115"/>
      <c r="N73" s="12"/>
      <c r="O73" s="14"/>
      <c r="P73" s="123" t="str">
        <f>IF(AND($I73=Data!$F$7,OR($J73=Data!$D$3,$J73=Data!$D$6)),$G73,"")</f>
        <v/>
      </c>
    </row>
    <row r="74" spans="1:16" s="31" customFormat="1" hidden="1" x14ac:dyDescent="0.2">
      <c r="A74" s="81"/>
      <c r="B74" s="141"/>
      <c r="C74" s="52"/>
      <c r="D74" s="81"/>
      <c r="E74" s="81"/>
      <c r="F74" s="80"/>
      <c r="G74" s="30"/>
      <c r="H74" s="15"/>
      <c r="I74" s="43"/>
      <c r="J74" s="79"/>
      <c r="K74" s="13"/>
      <c r="L74" s="13"/>
      <c r="M74" s="115"/>
      <c r="N74" s="16"/>
      <c r="O74" s="14"/>
      <c r="P74" s="123" t="str">
        <f>IF(AND($I74=Data!$F$7,OR($J74=Data!$D$3,$J74=Data!$D$6)),$G74,"")</f>
        <v/>
      </c>
    </row>
    <row r="75" spans="1:16" s="31" customFormat="1" hidden="1" x14ac:dyDescent="0.2">
      <c r="A75" s="81"/>
      <c r="B75" s="144"/>
      <c r="C75" s="52"/>
      <c r="D75" s="81"/>
      <c r="E75" s="81"/>
      <c r="F75" s="80"/>
      <c r="G75" s="30"/>
      <c r="H75" s="35"/>
      <c r="I75" s="43"/>
      <c r="J75" s="79"/>
      <c r="K75" s="13"/>
      <c r="L75" s="13"/>
      <c r="M75" s="115"/>
      <c r="N75" s="12"/>
      <c r="O75" s="14"/>
      <c r="P75" s="123" t="str">
        <f>IF(AND($I75=Data!$F$7,OR($J75=Data!$D$3,$J75=Data!$D$6)),$G75,"")</f>
        <v/>
      </c>
    </row>
    <row r="76" spans="1:16" s="31" customFormat="1" hidden="1" x14ac:dyDescent="0.2">
      <c r="A76" s="81"/>
      <c r="B76" s="144"/>
      <c r="C76" s="52"/>
      <c r="D76" s="81"/>
      <c r="E76" s="81"/>
      <c r="F76" s="80"/>
      <c r="G76" s="30"/>
      <c r="H76" s="35"/>
      <c r="I76" s="43"/>
      <c r="J76" s="79"/>
      <c r="K76" s="13"/>
      <c r="L76" s="13"/>
      <c r="M76" s="115"/>
      <c r="N76" s="12"/>
      <c r="O76" s="14"/>
      <c r="P76" s="123" t="str">
        <f>IF(AND($I76=Data!$F$7,OR($J76=Data!$D$3,$J76=Data!$D$6)),$G76,"")</f>
        <v/>
      </c>
    </row>
    <row r="77" spans="1:16" s="31" customFormat="1" hidden="1" x14ac:dyDescent="0.2">
      <c r="A77" s="81"/>
      <c r="B77" s="144"/>
      <c r="C77" s="52"/>
      <c r="D77" s="81"/>
      <c r="E77" s="81"/>
      <c r="F77" s="80"/>
      <c r="G77" s="30"/>
      <c r="H77" s="15"/>
      <c r="I77" s="43"/>
      <c r="J77" s="79"/>
      <c r="K77" s="13"/>
      <c r="L77" s="13"/>
      <c r="M77" s="115"/>
      <c r="N77" s="12"/>
      <c r="O77" s="14"/>
      <c r="P77" s="123" t="str">
        <f>IF(AND($I77=Data!$F$7,OR($J77=Data!$D$3,$J77=Data!$D$6)),$G77,"")</f>
        <v/>
      </c>
    </row>
    <row r="78" spans="1:16" s="31" customFormat="1" hidden="1" x14ac:dyDescent="0.2">
      <c r="A78" s="81"/>
      <c r="B78" s="144"/>
      <c r="C78" s="52"/>
      <c r="D78" s="81"/>
      <c r="E78" s="81"/>
      <c r="F78" s="80"/>
      <c r="G78" s="30"/>
      <c r="H78" s="15"/>
      <c r="I78" s="43"/>
      <c r="J78" s="79"/>
      <c r="K78" s="13"/>
      <c r="L78" s="13"/>
      <c r="M78" s="115"/>
      <c r="N78" s="12"/>
      <c r="O78" s="14"/>
      <c r="P78" s="123" t="str">
        <f>IF(AND($I78=Data!$F$7,OR($J78=Data!$D$3,$J78=Data!$D$6)),$G78,"")</f>
        <v/>
      </c>
    </row>
    <row r="79" spans="1:16" s="31" customFormat="1" hidden="1" x14ac:dyDescent="0.2">
      <c r="A79" s="81"/>
      <c r="B79" s="144"/>
      <c r="C79" s="52"/>
      <c r="D79" s="81"/>
      <c r="E79" s="81"/>
      <c r="F79" s="80"/>
      <c r="G79" s="30"/>
      <c r="H79" s="15"/>
      <c r="I79" s="43"/>
      <c r="J79" s="79"/>
      <c r="K79" s="13"/>
      <c r="L79" s="13"/>
      <c r="M79" s="115"/>
      <c r="N79" s="12"/>
      <c r="O79" s="14"/>
      <c r="P79" s="123" t="str">
        <f>IF(AND($I79=Data!$F$7,OR($J79=Data!$D$3,$J79=Data!$D$6)),$G79,"")</f>
        <v/>
      </c>
    </row>
    <row r="80" spans="1:16" s="31" customFormat="1" hidden="1" x14ac:dyDescent="0.2">
      <c r="A80" s="81"/>
      <c r="B80" s="144"/>
      <c r="C80" s="52"/>
      <c r="D80" s="81"/>
      <c r="E80" s="81"/>
      <c r="F80" s="80"/>
      <c r="G80" s="30"/>
      <c r="H80" s="15"/>
      <c r="I80" s="43"/>
      <c r="J80" s="79"/>
      <c r="K80" s="13"/>
      <c r="L80" s="13"/>
      <c r="M80" s="115"/>
      <c r="N80" s="12"/>
      <c r="O80" s="14"/>
      <c r="P80" s="123" t="str">
        <f>IF(AND($I80=Data!$F$7,OR($J80=Data!$D$3,$J80=Data!$D$6)),$G80,"")</f>
        <v/>
      </c>
    </row>
    <row r="81" spans="1:16" s="31" customFormat="1" hidden="1" x14ac:dyDescent="0.2">
      <c r="A81" s="81"/>
      <c r="B81" s="144"/>
      <c r="C81" s="52"/>
      <c r="D81" s="81"/>
      <c r="E81" s="81"/>
      <c r="F81" s="80"/>
      <c r="G81" s="30"/>
      <c r="H81" s="15"/>
      <c r="I81" s="43"/>
      <c r="J81" s="79"/>
      <c r="K81" s="13"/>
      <c r="L81" s="13"/>
      <c r="M81" s="115"/>
      <c r="N81" s="12"/>
      <c r="O81" s="14"/>
      <c r="P81" s="123" t="str">
        <f>IF(AND($I81=Data!$F$7,OR($J81=Data!$D$3,$J81=Data!$D$6)),$G81,"")</f>
        <v/>
      </c>
    </row>
    <row r="82" spans="1:16" s="31" customFormat="1" hidden="1" x14ac:dyDescent="0.2">
      <c r="A82" s="81"/>
      <c r="B82" s="144"/>
      <c r="C82" s="52"/>
      <c r="D82" s="81"/>
      <c r="E82" s="81"/>
      <c r="F82" s="80"/>
      <c r="G82" s="30"/>
      <c r="H82" s="15"/>
      <c r="I82" s="43"/>
      <c r="J82" s="79"/>
      <c r="K82" s="13"/>
      <c r="L82" s="13"/>
      <c r="M82" s="115"/>
      <c r="N82" s="16"/>
      <c r="O82" s="14"/>
      <c r="P82" s="123" t="str">
        <f>IF(AND($I82=Data!$F$7,OR($J82=Data!$D$3,$J82=Data!$D$6)),$G82,"")</f>
        <v/>
      </c>
    </row>
    <row r="83" spans="1:16" s="31" customFormat="1" hidden="1" x14ac:dyDescent="0.2">
      <c r="A83" s="81"/>
      <c r="B83" s="144"/>
      <c r="C83" s="52"/>
      <c r="D83" s="81"/>
      <c r="E83" s="81"/>
      <c r="F83" s="80"/>
      <c r="G83" s="30"/>
      <c r="H83" s="35"/>
      <c r="I83" s="43"/>
      <c r="J83" s="79"/>
      <c r="K83" s="13"/>
      <c r="L83" s="13"/>
      <c r="M83" s="115"/>
      <c r="N83" s="12"/>
      <c r="O83" s="14"/>
      <c r="P83" s="123" t="str">
        <f>IF(AND($I83=Data!$F$7,OR($J83=Data!$D$3,$J83=Data!$D$6)),$G83,"")</f>
        <v/>
      </c>
    </row>
    <row r="84" spans="1:16" s="31" customFormat="1" hidden="1" x14ac:dyDescent="0.2">
      <c r="A84" s="81"/>
      <c r="B84" s="144"/>
      <c r="C84" s="52"/>
      <c r="D84" s="81"/>
      <c r="E84" s="81"/>
      <c r="F84" s="80"/>
      <c r="G84" s="30"/>
      <c r="H84" s="35"/>
      <c r="I84" s="43"/>
      <c r="J84" s="79"/>
      <c r="K84" s="13"/>
      <c r="L84" s="13"/>
      <c r="M84" s="115"/>
      <c r="N84" s="12"/>
      <c r="O84" s="14"/>
      <c r="P84" s="123" t="str">
        <f>IF(AND($I84=Data!$F$7,OR($J84=Data!$D$3,$J84=Data!$D$6)),$G84,"")</f>
        <v/>
      </c>
    </row>
    <row r="85" spans="1:16" s="31" customFormat="1" hidden="1" x14ac:dyDescent="0.2">
      <c r="A85" s="81"/>
      <c r="B85" s="144"/>
      <c r="C85" s="52"/>
      <c r="D85" s="81"/>
      <c r="E85" s="81"/>
      <c r="F85" s="80"/>
      <c r="G85" s="30"/>
      <c r="H85" s="15"/>
      <c r="I85" s="43"/>
      <c r="J85" s="79"/>
      <c r="K85" s="13"/>
      <c r="L85" s="13"/>
      <c r="M85" s="115"/>
      <c r="N85" s="12"/>
      <c r="O85" s="14"/>
      <c r="P85" s="123" t="str">
        <f>IF(AND($I85=Data!$F$7,OR($J85=Data!$D$3,$J85=Data!$D$6)),$G85,"")</f>
        <v/>
      </c>
    </row>
    <row r="86" spans="1:16" s="31" customFormat="1" hidden="1" x14ac:dyDescent="0.2">
      <c r="A86" s="81"/>
      <c r="B86" s="144"/>
      <c r="C86" s="52"/>
      <c r="D86" s="81"/>
      <c r="E86" s="81"/>
      <c r="F86" s="80"/>
      <c r="G86" s="30"/>
      <c r="H86" s="35"/>
      <c r="I86" s="43"/>
      <c r="J86" s="79"/>
      <c r="K86" s="13"/>
      <c r="L86" s="13"/>
      <c r="M86" s="115"/>
      <c r="N86" s="12"/>
      <c r="O86" s="14"/>
      <c r="P86" s="123" t="str">
        <f>IF(AND($I86=Data!$F$7,OR($J86=Data!$D$3,$J86=Data!$D$6)),$G86,"")</f>
        <v/>
      </c>
    </row>
    <row r="87" spans="1:16" s="31" customFormat="1" hidden="1" x14ac:dyDescent="0.2">
      <c r="A87" s="81"/>
      <c r="B87" s="144"/>
      <c r="C87" s="52"/>
      <c r="D87" s="81"/>
      <c r="E87" s="81"/>
      <c r="F87" s="80"/>
      <c r="G87" s="30"/>
      <c r="H87" s="35"/>
      <c r="I87" s="43"/>
      <c r="J87" s="79"/>
      <c r="K87" s="13"/>
      <c r="L87" s="13"/>
      <c r="M87" s="115"/>
      <c r="N87" s="12"/>
      <c r="O87" s="14"/>
      <c r="P87" s="123" t="str">
        <f>IF(AND($I87=Data!$F$7,OR($J87=Data!$D$3,$J87=Data!$D$6)),$G87,"")</f>
        <v/>
      </c>
    </row>
    <row r="88" spans="1:16" s="31" customFormat="1" hidden="1" x14ac:dyDescent="0.2">
      <c r="A88" s="81"/>
      <c r="B88" s="144"/>
      <c r="C88" s="52"/>
      <c r="D88" s="81"/>
      <c r="E88" s="81"/>
      <c r="F88" s="80"/>
      <c r="G88" s="30"/>
      <c r="H88" s="15"/>
      <c r="I88" s="43"/>
      <c r="J88" s="79"/>
      <c r="K88" s="13"/>
      <c r="L88" s="13"/>
      <c r="M88" s="115"/>
      <c r="N88" s="12"/>
      <c r="O88" s="14"/>
      <c r="P88" s="123" t="str">
        <f>IF(AND($I88=Data!$F$7,OR($J88=Data!$D$3,$J88=Data!$D$6)),$G88,"")</f>
        <v/>
      </c>
    </row>
    <row r="89" spans="1:16" s="31" customFormat="1" hidden="1" x14ac:dyDescent="0.2">
      <c r="A89" s="81"/>
      <c r="B89" s="144"/>
      <c r="C89" s="52"/>
      <c r="D89" s="81"/>
      <c r="E89" s="81"/>
      <c r="F89" s="80"/>
      <c r="G89" s="30"/>
      <c r="H89" s="35"/>
      <c r="I89" s="43"/>
      <c r="J89" s="79"/>
      <c r="K89" s="13"/>
      <c r="L89" s="13"/>
      <c r="M89" s="115"/>
      <c r="N89" s="12"/>
      <c r="O89" s="14"/>
      <c r="P89" s="123" t="str">
        <f>IF(AND($I89=Data!$F$7,OR($J89=Data!$D$3,$J89=Data!$D$6)),$G89,"")</f>
        <v/>
      </c>
    </row>
    <row r="90" spans="1:16" s="31" customFormat="1" hidden="1" x14ac:dyDescent="0.2">
      <c r="A90" s="81"/>
      <c r="B90" s="144"/>
      <c r="C90" s="52"/>
      <c r="D90" s="81"/>
      <c r="E90" s="81"/>
      <c r="F90" s="80"/>
      <c r="G90" s="30"/>
      <c r="H90" s="35"/>
      <c r="I90" s="43"/>
      <c r="J90" s="79"/>
      <c r="K90" s="13"/>
      <c r="L90" s="13"/>
      <c r="M90" s="115"/>
      <c r="N90" s="12"/>
      <c r="O90" s="14"/>
      <c r="P90" s="123" t="str">
        <f>IF(AND($I90=Data!$F$7,OR($J90=Data!$D$3,$J90=Data!$D$6)),$G90,"")</f>
        <v/>
      </c>
    </row>
    <row r="91" spans="1:16" hidden="1" x14ac:dyDescent="0.2">
      <c r="A91" s="81"/>
      <c r="B91" s="144"/>
      <c r="C91" s="52"/>
      <c r="D91" s="81"/>
      <c r="E91" s="81"/>
      <c r="F91" s="80"/>
      <c r="G91" s="30"/>
      <c r="H91" s="35"/>
      <c r="I91" s="43"/>
      <c r="J91" s="79"/>
      <c r="K91" s="13"/>
      <c r="L91" s="13"/>
      <c r="M91" s="115"/>
      <c r="N91" s="12"/>
      <c r="O91" s="14"/>
      <c r="P91" s="123" t="str">
        <f>IF(AND($I91=Data!$F$7,OR($J91=Data!$D$3,$J91=Data!$D$6)),$G91,"")</f>
        <v/>
      </c>
    </row>
    <row r="92" spans="1:16" hidden="1" x14ac:dyDescent="0.2">
      <c r="A92" s="81"/>
      <c r="B92" s="144"/>
      <c r="C92" s="52"/>
      <c r="D92" s="81"/>
      <c r="E92" s="81"/>
      <c r="F92" s="80"/>
      <c r="G92" s="30"/>
      <c r="H92" s="35"/>
      <c r="I92" s="43"/>
      <c r="J92" s="79"/>
      <c r="K92" s="13"/>
      <c r="L92" s="13"/>
      <c r="M92" s="115"/>
      <c r="N92" s="12"/>
      <c r="O92" s="14"/>
      <c r="P92" s="123" t="str">
        <f>IF(AND($I92=Data!$F$7,OR($J92=Data!$D$3,$J92=Data!$D$6)),$G92,"")</f>
        <v/>
      </c>
    </row>
    <row r="93" spans="1:16" hidden="1" x14ac:dyDescent="0.2">
      <c r="A93" s="81"/>
      <c r="B93" s="144"/>
      <c r="C93" s="52"/>
      <c r="D93" s="81"/>
      <c r="E93" s="81"/>
      <c r="F93" s="80"/>
      <c r="G93" s="16"/>
      <c r="H93" s="15"/>
      <c r="I93" s="43"/>
      <c r="J93" s="79"/>
      <c r="K93" s="13"/>
      <c r="L93" s="13"/>
      <c r="M93" s="115"/>
      <c r="N93" s="12"/>
      <c r="O93" s="14"/>
      <c r="P93" s="123" t="str">
        <f>IF(AND($I93=Data!$F$7,OR($J93=Data!$D$3,$J93=Data!$D$6)),$G93,"")</f>
        <v/>
      </c>
    </row>
    <row r="94" spans="1:16" s="31" customFormat="1" hidden="1" x14ac:dyDescent="0.2">
      <c r="A94" s="81"/>
      <c r="B94" s="141"/>
      <c r="C94" s="52"/>
      <c r="D94" s="81"/>
      <c r="E94" s="81"/>
      <c r="F94" s="80"/>
      <c r="G94" s="30"/>
      <c r="H94" s="15"/>
      <c r="I94" s="43"/>
      <c r="J94" s="79"/>
      <c r="K94" s="13"/>
      <c r="L94" s="13"/>
      <c r="M94" s="115"/>
      <c r="N94" s="12"/>
      <c r="O94" s="14"/>
      <c r="P94" s="123" t="str">
        <f>IF(AND($I94=Data!$F$7,OR($J94=Data!$D$3,$J94=Data!$D$6)),$G94,"")</f>
        <v/>
      </c>
    </row>
    <row r="95" spans="1:16" s="31" customFormat="1" hidden="1" x14ac:dyDescent="0.2">
      <c r="A95" s="81"/>
      <c r="B95" s="141"/>
      <c r="C95" s="52"/>
      <c r="D95" s="81"/>
      <c r="E95" s="81"/>
      <c r="F95" s="80"/>
      <c r="G95" s="30"/>
      <c r="H95" s="35"/>
      <c r="I95" s="43"/>
      <c r="J95" s="79"/>
      <c r="K95" s="13"/>
      <c r="L95" s="13"/>
      <c r="M95" s="115"/>
      <c r="N95" s="12"/>
      <c r="O95" s="14"/>
      <c r="P95" s="123" t="str">
        <f>IF(AND($I95=Data!$F$7,OR($J95=Data!$D$3,$J95=Data!$D$6)),$G95,"")</f>
        <v/>
      </c>
    </row>
    <row r="96" spans="1:16" s="31" customFormat="1" hidden="1" x14ac:dyDescent="0.2">
      <c r="A96" s="81"/>
      <c r="B96" s="141"/>
      <c r="C96" s="53"/>
      <c r="D96" s="81"/>
      <c r="E96" s="81"/>
      <c r="F96" s="80"/>
      <c r="G96" s="30"/>
      <c r="H96" s="17"/>
      <c r="I96" s="43"/>
      <c r="J96" s="79"/>
      <c r="K96" s="13"/>
      <c r="L96" s="13"/>
      <c r="M96" s="115"/>
      <c r="N96" s="12"/>
      <c r="O96" s="12"/>
      <c r="P96" s="123" t="str">
        <f>IF(AND($I96=Data!$F$7,OR($J96=Data!$D$3,$J96=Data!$D$6)),$G96,"")</f>
        <v/>
      </c>
    </row>
    <row r="97" spans="1:16" s="31" customFormat="1" hidden="1" x14ac:dyDescent="0.2">
      <c r="A97" s="81"/>
      <c r="B97" s="141"/>
      <c r="C97" s="52"/>
      <c r="D97" s="81"/>
      <c r="E97" s="81"/>
      <c r="F97" s="80"/>
      <c r="G97" s="30"/>
      <c r="H97" s="15"/>
      <c r="I97" s="43"/>
      <c r="J97" s="79"/>
      <c r="K97" s="13"/>
      <c r="L97" s="13"/>
      <c r="M97" s="115"/>
      <c r="N97" s="12"/>
      <c r="O97" s="12"/>
      <c r="P97" s="123" t="str">
        <f>IF(AND($I97=Data!$F$7,OR($J97=Data!$D$3,$J97=Data!$D$6)),$G97,"")</f>
        <v/>
      </c>
    </row>
    <row r="98" spans="1:16" s="31" customFormat="1" hidden="1" x14ac:dyDescent="0.2">
      <c r="A98" s="81"/>
      <c r="B98" s="141"/>
      <c r="C98" s="52"/>
      <c r="D98" s="81"/>
      <c r="E98" s="81"/>
      <c r="F98" s="80"/>
      <c r="G98" s="30"/>
      <c r="H98" s="15"/>
      <c r="I98" s="43"/>
      <c r="J98" s="79"/>
      <c r="K98" s="13"/>
      <c r="L98" s="13"/>
      <c r="M98" s="115"/>
      <c r="N98" s="13"/>
      <c r="O98" s="12"/>
      <c r="P98" s="123" t="str">
        <f>IF(AND($I98=Data!$F$7,OR($J98=Data!$D$3,$J98=Data!$D$6)),$G98,"")</f>
        <v/>
      </c>
    </row>
    <row r="99" spans="1:16" s="31" customFormat="1" hidden="1" x14ac:dyDescent="0.2">
      <c r="A99" s="81"/>
      <c r="B99" s="141"/>
      <c r="C99" s="52"/>
      <c r="D99" s="81"/>
      <c r="E99" s="81"/>
      <c r="F99" s="80"/>
      <c r="G99" s="30"/>
      <c r="H99" s="15"/>
      <c r="I99" s="43"/>
      <c r="J99" s="79"/>
      <c r="K99" s="13"/>
      <c r="L99" s="13"/>
      <c r="M99" s="115"/>
      <c r="N99" s="12"/>
      <c r="O99" s="14"/>
      <c r="P99" s="123" t="str">
        <f>IF(AND($I99=Data!$F$7,OR($J99=Data!$D$3,$J99=Data!$D$6)),$G99,"")</f>
        <v/>
      </c>
    </row>
    <row r="100" spans="1:16" s="31" customFormat="1" hidden="1" x14ac:dyDescent="0.2">
      <c r="A100" s="81"/>
      <c r="B100" s="141"/>
      <c r="C100" s="52"/>
      <c r="D100" s="81"/>
      <c r="E100" s="81"/>
      <c r="F100" s="80"/>
      <c r="G100" s="30"/>
      <c r="H100" s="15"/>
      <c r="I100" s="43"/>
      <c r="J100" s="79"/>
      <c r="K100" s="13"/>
      <c r="L100" s="13"/>
      <c r="M100" s="115"/>
      <c r="N100" s="12"/>
      <c r="O100" s="14"/>
      <c r="P100" s="123" t="str">
        <f>IF(AND($I100=Data!$F$7,OR($J100=Data!$D$3,$J100=Data!$D$6)),$G100,"")</f>
        <v/>
      </c>
    </row>
    <row r="101" spans="1:16" s="31" customFormat="1" hidden="1" x14ac:dyDescent="0.2">
      <c r="A101" s="81"/>
      <c r="B101" s="141"/>
      <c r="C101" s="52"/>
      <c r="D101" s="81"/>
      <c r="E101" s="81"/>
      <c r="F101" s="80"/>
      <c r="G101" s="30"/>
      <c r="H101" s="15"/>
      <c r="I101" s="43"/>
      <c r="J101" s="79"/>
      <c r="K101" s="13"/>
      <c r="L101" s="13"/>
      <c r="M101" s="115"/>
      <c r="N101" s="12"/>
      <c r="O101" s="14"/>
      <c r="P101" s="123" t="str">
        <f>IF(AND($I101=Data!$F$7,OR($J101=Data!$D$3,$J101=Data!$D$6)),$G101,"")</f>
        <v/>
      </c>
    </row>
    <row r="102" spans="1:16" s="31" customFormat="1" hidden="1" x14ac:dyDescent="0.2">
      <c r="A102" s="81"/>
      <c r="B102" s="141"/>
      <c r="C102" s="52"/>
      <c r="D102" s="81"/>
      <c r="E102" s="81"/>
      <c r="F102" s="80"/>
      <c r="G102" s="30"/>
      <c r="H102" s="15"/>
      <c r="I102" s="43"/>
      <c r="J102" s="79"/>
      <c r="K102" s="13"/>
      <c r="L102" s="13"/>
      <c r="M102" s="115"/>
      <c r="N102" s="12"/>
      <c r="O102" s="14"/>
      <c r="P102" s="123" t="str">
        <f>IF(AND($I102=Data!$F$7,OR($J102=Data!$D$3,$J102=Data!$D$6)),$G102,"")</f>
        <v/>
      </c>
    </row>
    <row r="103" spans="1:16" s="31" customFormat="1" hidden="1" x14ac:dyDescent="0.2">
      <c r="A103" s="81"/>
      <c r="B103" s="141"/>
      <c r="C103" s="52"/>
      <c r="D103" s="81"/>
      <c r="E103" s="81"/>
      <c r="F103" s="80"/>
      <c r="G103" s="30"/>
      <c r="H103" s="15"/>
      <c r="I103" s="43"/>
      <c r="J103" s="79"/>
      <c r="K103" s="13"/>
      <c r="L103" s="13"/>
      <c r="M103" s="115"/>
      <c r="N103" s="12"/>
      <c r="O103" s="14"/>
      <c r="P103" s="123" t="str">
        <f>IF(AND($I103=Data!$F$7,OR($J103=Data!$D$3,$J103=Data!$D$6)),$G103,"")</f>
        <v/>
      </c>
    </row>
    <row r="104" spans="1:16" s="31" customFormat="1" hidden="1" x14ac:dyDescent="0.2">
      <c r="A104" s="81"/>
      <c r="B104" s="141"/>
      <c r="C104" s="52"/>
      <c r="D104" s="81"/>
      <c r="E104" s="81"/>
      <c r="F104" s="80"/>
      <c r="G104" s="30"/>
      <c r="H104" s="15"/>
      <c r="I104" s="43"/>
      <c r="J104" s="79"/>
      <c r="K104" s="13"/>
      <c r="L104" s="13"/>
      <c r="M104" s="115"/>
      <c r="N104" s="12"/>
      <c r="O104" s="14"/>
      <c r="P104" s="123" t="str">
        <f>IF(AND($I104=Data!$F$7,OR($J104=Data!$D$3,$J104=Data!$D$6)),$G104,"")</f>
        <v/>
      </c>
    </row>
    <row r="105" spans="1:16" s="31" customFormat="1" hidden="1" x14ac:dyDescent="0.2">
      <c r="A105" s="81"/>
      <c r="B105" s="141"/>
      <c r="C105" s="52"/>
      <c r="D105" s="81"/>
      <c r="E105" s="81"/>
      <c r="F105" s="80"/>
      <c r="G105" s="30"/>
      <c r="H105" s="35"/>
      <c r="I105" s="43"/>
      <c r="J105" s="79"/>
      <c r="K105" s="13"/>
      <c r="L105" s="13"/>
      <c r="M105" s="115"/>
      <c r="N105" s="12"/>
      <c r="O105" s="14"/>
      <c r="P105" s="123" t="str">
        <f>IF(AND($I105=Data!$F$7,OR($J105=Data!$D$3,$J105=Data!$D$6)),$G105,"")</f>
        <v/>
      </c>
    </row>
    <row r="106" spans="1:16" s="31" customFormat="1" hidden="1" x14ac:dyDescent="0.2">
      <c r="A106" s="81"/>
      <c r="B106" s="141"/>
      <c r="C106" s="52"/>
      <c r="D106" s="81"/>
      <c r="E106" s="81"/>
      <c r="F106" s="80"/>
      <c r="G106" s="30"/>
      <c r="H106" s="35"/>
      <c r="I106" s="43"/>
      <c r="J106" s="79"/>
      <c r="K106" s="13"/>
      <c r="L106" s="13"/>
      <c r="M106" s="115"/>
      <c r="N106" s="12"/>
      <c r="O106" s="14"/>
      <c r="P106" s="123" t="str">
        <f>IF(AND($I106=Data!$F$7,OR($J106=Data!$D$3,$J106=Data!$D$6)),$G106,"")</f>
        <v/>
      </c>
    </row>
    <row r="107" spans="1:16" s="31" customFormat="1" hidden="1" x14ac:dyDescent="0.2">
      <c r="A107" s="81"/>
      <c r="B107" s="141"/>
      <c r="C107" s="52"/>
      <c r="D107" s="81"/>
      <c r="E107" s="81"/>
      <c r="F107" s="80"/>
      <c r="G107" s="30"/>
      <c r="H107" s="15"/>
      <c r="I107" s="43"/>
      <c r="J107" s="79"/>
      <c r="K107" s="13"/>
      <c r="L107" s="13"/>
      <c r="M107" s="115"/>
      <c r="N107" s="16"/>
      <c r="O107" s="14"/>
      <c r="P107" s="123" t="str">
        <f>IF(AND($I107=Data!$F$7,OR($J107=Data!$D$3,$J107=Data!$D$6)),$G107,"")</f>
        <v/>
      </c>
    </row>
    <row r="108" spans="1:16" s="31" customFormat="1" hidden="1" x14ac:dyDescent="0.2">
      <c r="A108" s="81"/>
      <c r="B108" s="144"/>
      <c r="C108" s="52"/>
      <c r="D108" s="81"/>
      <c r="E108" s="81"/>
      <c r="F108" s="80"/>
      <c r="G108" s="30"/>
      <c r="H108" s="15"/>
      <c r="I108" s="43"/>
      <c r="J108" s="79"/>
      <c r="K108" s="13"/>
      <c r="L108" s="13"/>
      <c r="M108" s="115"/>
      <c r="N108" s="12"/>
      <c r="O108" s="14"/>
      <c r="P108" s="123" t="str">
        <f>IF(AND($I108=Data!$F$7,OR($J108=Data!$D$3,$J108=Data!$D$6)),$G108,"")</f>
        <v/>
      </c>
    </row>
    <row r="109" spans="1:16" s="31" customFormat="1" hidden="1" x14ac:dyDescent="0.2">
      <c r="A109" s="81"/>
      <c r="B109" s="141"/>
      <c r="C109" s="52"/>
      <c r="D109" s="81"/>
      <c r="E109" s="81"/>
      <c r="F109" s="80"/>
      <c r="G109" s="30"/>
      <c r="H109" s="35"/>
      <c r="I109" s="43"/>
      <c r="J109" s="79"/>
      <c r="K109" s="13"/>
      <c r="L109" s="13"/>
      <c r="M109" s="115"/>
      <c r="N109" s="12"/>
      <c r="O109" s="14"/>
      <c r="P109" s="123" t="str">
        <f>IF(AND($I109=Data!$F$7,OR($J109=Data!$D$3,$J109=Data!$D$6)),$G109,"")</f>
        <v/>
      </c>
    </row>
    <row r="110" spans="1:16" s="31" customFormat="1" hidden="1" x14ac:dyDescent="0.2">
      <c r="A110" s="81"/>
      <c r="B110" s="144"/>
      <c r="C110" s="52"/>
      <c r="D110" s="81"/>
      <c r="E110" s="81"/>
      <c r="F110" s="80"/>
      <c r="G110" s="30"/>
      <c r="H110" s="13"/>
      <c r="I110" s="43"/>
      <c r="J110" s="79"/>
      <c r="K110" s="13"/>
      <c r="L110" s="13"/>
      <c r="M110" s="115"/>
      <c r="N110" s="12"/>
      <c r="O110" s="14"/>
      <c r="P110" s="123" t="str">
        <f>IF(AND($I110=Data!$F$7,OR($J110=Data!$D$3,$J110=Data!$D$6)),$G110,"")</f>
        <v/>
      </c>
    </row>
    <row r="111" spans="1:16" s="31" customFormat="1" hidden="1" x14ac:dyDescent="0.2">
      <c r="A111" s="81"/>
      <c r="B111" s="144"/>
      <c r="C111" s="53"/>
      <c r="D111" s="81"/>
      <c r="E111" s="81"/>
      <c r="F111" s="80"/>
      <c r="G111" s="30"/>
      <c r="H111" s="15"/>
      <c r="I111" s="43"/>
      <c r="J111" s="79"/>
      <c r="K111" s="13"/>
      <c r="L111" s="13"/>
      <c r="M111" s="115"/>
      <c r="N111" s="12"/>
      <c r="O111" s="39"/>
      <c r="P111" s="123" t="str">
        <f>IF(AND($I111=Data!$F$7,OR($J111=Data!$D$3,$J111=Data!$D$6)),$G111,"")</f>
        <v/>
      </c>
    </row>
    <row r="112" spans="1:16" s="31" customFormat="1" hidden="1" x14ac:dyDescent="0.2">
      <c r="A112" s="81"/>
      <c r="B112" s="144"/>
      <c r="C112" s="52"/>
      <c r="D112" s="81"/>
      <c r="E112" s="81"/>
      <c r="F112" s="80"/>
      <c r="G112" s="30"/>
      <c r="H112" s="15"/>
      <c r="I112" s="43"/>
      <c r="J112" s="79"/>
      <c r="K112" s="13"/>
      <c r="L112" s="13"/>
      <c r="M112" s="115"/>
      <c r="N112" s="12"/>
      <c r="O112" s="39"/>
      <c r="P112" s="123" t="str">
        <f>IF(AND($I112=Data!$F$7,OR($J112=Data!$D$3,$J112=Data!$D$6)),$G112,"")</f>
        <v/>
      </c>
    </row>
    <row r="113" spans="1:16" s="31" customFormat="1" hidden="1" x14ac:dyDescent="0.2">
      <c r="A113" s="81"/>
      <c r="B113" s="144"/>
      <c r="C113" s="52"/>
      <c r="D113" s="81"/>
      <c r="E113" s="81"/>
      <c r="F113" s="80"/>
      <c r="G113" s="30"/>
      <c r="H113" s="15"/>
      <c r="I113" s="43"/>
      <c r="J113" s="79"/>
      <c r="K113" s="13"/>
      <c r="L113" s="13"/>
      <c r="M113" s="115"/>
      <c r="N113" s="12"/>
      <c r="O113" s="14"/>
      <c r="P113" s="123" t="str">
        <f>IF(AND($I113=Data!$F$7,OR($J113=Data!$D$3,$J113=Data!$D$6)),$G113,"")</f>
        <v/>
      </c>
    </row>
    <row r="114" spans="1:16" s="31" customFormat="1" hidden="1" x14ac:dyDescent="0.2">
      <c r="A114" s="81"/>
      <c r="B114" s="144"/>
      <c r="C114" s="52"/>
      <c r="D114" s="81"/>
      <c r="E114" s="81"/>
      <c r="F114" s="80"/>
      <c r="G114" s="30"/>
      <c r="H114" s="15"/>
      <c r="I114" s="43"/>
      <c r="J114" s="79"/>
      <c r="K114" s="13"/>
      <c r="L114" s="13"/>
      <c r="M114" s="115"/>
      <c r="N114" s="12"/>
      <c r="O114" s="14"/>
      <c r="P114" s="123" t="str">
        <f>IF(AND($I114=Data!$F$7,OR($J114=Data!$D$3,$J114=Data!$D$6)),$G114,"")</f>
        <v/>
      </c>
    </row>
    <row r="115" spans="1:16" s="31" customFormat="1" hidden="1" x14ac:dyDescent="0.2">
      <c r="A115" s="81"/>
      <c r="B115" s="144"/>
      <c r="C115" s="52"/>
      <c r="D115" s="81"/>
      <c r="E115" s="81"/>
      <c r="F115" s="80"/>
      <c r="G115" s="30"/>
      <c r="H115" s="15"/>
      <c r="I115" s="43"/>
      <c r="J115" s="79"/>
      <c r="K115" s="13"/>
      <c r="L115" s="13"/>
      <c r="M115" s="115"/>
      <c r="N115" s="12"/>
      <c r="O115" s="14"/>
      <c r="P115" s="123" t="str">
        <f>IF(AND($I115=Data!$F$7,OR($J115=Data!$D$3,$J115=Data!$D$6)),$G115,"")</f>
        <v/>
      </c>
    </row>
    <row r="116" spans="1:16" s="31" customFormat="1" hidden="1" x14ac:dyDescent="0.2">
      <c r="A116" s="81"/>
      <c r="B116" s="144"/>
      <c r="C116" s="52"/>
      <c r="D116" s="81"/>
      <c r="E116" s="81"/>
      <c r="F116" s="80"/>
      <c r="G116" s="30"/>
      <c r="H116" s="15"/>
      <c r="I116" s="43"/>
      <c r="J116" s="79"/>
      <c r="K116" s="13"/>
      <c r="L116" s="13"/>
      <c r="M116" s="115"/>
      <c r="N116" s="12"/>
      <c r="O116" s="14"/>
      <c r="P116" s="123" t="str">
        <f>IF(AND($I116=Data!$F$7,OR($J116=Data!$D$3,$J116=Data!$D$6)),$G116,"")</f>
        <v/>
      </c>
    </row>
    <row r="117" spans="1:16" s="31" customFormat="1" hidden="1" x14ac:dyDescent="0.2">
      <c r="A117" s="81"/>
      <c r="B117" s="144"/>
      <c r="C117" s="52"/>
      <c r="D117" s="81"/>
      <c r="E117" s="81"/>
      <c r="F117" s="80"/>
      <c r="G117" s="30"/>
      <c r="H117" s="35"/>
      <c r="I117" s="43"/>
      <c r="J117" s="79"/>
      <c r="K117" s="13"/>
      <c r="L117" s="13"/>
      <c r="M117" s="115"/>
      <c r="N117" s="12"/>
      <c r="O117" s="14"/>
      <c r="P117" s="123" t="str">
        <f>IF(AND($I117=Data!$F$7,OR($J117=Data!$D$3,$J117=Data!$D$6)),$G117,"")</f>
        <v/>
      </c>
    </row>
    <row r="118" spans="1:16" s="31" customFormat="1" hidden="1" x14ac:dyDescent="0.2">
      <c r="A118" s="81"/>
      <c r="B118" s="144"/>
      <c r="C118" s="52"/>
      <c r="D118" s="81"/>
      <c r="E118" s="81"/>
      <c r="F118" s="80"/>
      <c r="G118" s="30"/>
      <c r="H118" s="15"/>
      <c r="I118" s="43"/>
      <c r="J118" s="79"/>
      <c r="K118" s="13"/>
      <c r="L118" s="13"/>
      <c r="M118" s="115"/>
      <c r="N118" s="12"/>
      <c r="O118" s="14"/>
      <c r="P118" s="123" t="str">
        <f>IF(AND($I118=Data!$F$7,OR($J118=Data!$D$3,$J118=Data!$D$6)),$G118,"")</f>
        <v/>
      </c>
    </row>
    <row r="119" spans="1:16" s="31" customFormat="1" hidden="1" x14ac:dyDescent="0.2">
      <c r="A119" s="81"/>
      <c r="B119" s="141"/>
      <c r="C119" s="52"/>
      <c r="D119" s="81"/>
      <c r="E119" s="81"/>
      <c r="F119" s="80"/>
      <c r="G119" s="30"/>
      <c r="H119" s="15"/>
      <c r="I119" s="43"/>
      <c r="J119" s="79"/>
      <c r="K119" s="13"/>
      <c r="L119" s="13"/>
      <c r="M119" s="115"/>
      <c r="N119" s="12"/>
      <c r="O119" s="14"/>
      <c r="P119" s="123" t="str">
        <f>IF(AND($I119=Data!$F$7,OR($J119=Data!$D$3,$J119=Data!$D$6)),$G119,"")</f>
        <v/>
      </c>
    </row>
    <row r="120" spans="1:16" s="31" customFormat="1" hidden="1" x14ac:dyDescent="0.2">
      <c r="A120" s="81"/>
      <c r="B120" s="141"/>
      <c r="C120" s="52"/>
      <c r="D120" s="81"/>
      <c r="E120" s="81"/>
      <c r="F120" s="80"/>
      <c r="G120" s="30"/>
      <c r="H120" s="35"/>
      <c r="I120" s="43"/>
      <c r="J120" s="79"/>
      <c r="K120" s="13"/>
      <c r="L120" s="13"/>
      <c r="M120" s="115"/>
      <c r="N120" s="12"/>
      <c r="O120" s="14"/>
      <c r="P120" s="123" t="str">
        <f>IF(AND($I120=Data!$F$7,OR($J120=Data!$D$3,$J120=Data!$D$6)),$G120,"")</f>
        <v/>
      </c>
    </row>
    <row r="121" spans="1:16" s="31" customFormat="1" hidden="1" x14ac:dyDescent="0.2">
      <c r="A121" s="81"/>
      <c r="B121" s="141"/>
      <c r="C121" s="52"/>
      <c r="D121" s="81"/>
      <c r="E121" s="81"/>
      <c r="F121" s="80"/>
      <c r="G121" s="30"/>
      <c r="H121" s="35"/>
      <c r="I121" s="43"/>
      <c r="J121" s="79"/>
      <c r="K121" s="13"/>
      <c r="L121" s="13"/>
      <c r="M121" s="115"/>
      <c r="N121" s="12"/>
      <c r="O121" s="14"/>
      <c r="P121" s="123" t="str">
        <f>IF(AND($I121=Data!$F$7,OR($J121=Data!$D$3,$J121=Data!$D$6)),$G121,"")</f>
        <v/>
      </c>
    </row>
    <row r="122" spans="1:16" s="31" customFormat="1" hidden="1" x14ac:dyDescent="0.2">
      <c r="A122" s="81"/>
      <c r="B122" s="141"/>
      <c r="C122" s="52"/>
      <c r="D122" s="81"/>
      <c r="E122" s="81"/>
      <c r="F122" s="80"/>
      <c r="G122" s="30"/>
      <c r="H122" s="15"/>
      <c r="I122" s="43"/>
      <c r="J122" s="79"/>
      <c r="K122" s="13"/>
      <c r="L122" s="13"/>
      <c r="M122" s="115"/>
      <c r="N122" s="12"/>
      <c r="O122" s="14"/>
      <c r="P122" s="123" t="str">
        <f>IF(AND($I122=Data!$F$7,OR($J122=Data!$D$3,$J122=Data!$D$6)),$G122,"")</f>
        <v/>
      </c>
    </row>
    <row r="123" spans="1:16" s="31" customFormat="1" hidden="1" x14ac:dyDescent="0.2">
      <c r="A123" s="81"/>
      <c r="B123" s="141"/>
      <c r="C123" s="52"/>
      <c r="D123" s="81"/>
      <c r="E123" s="81"/>
      <c r="F123" s="80"/>
      <c r="G123" s="30"/>
      <c r="H123" s="35"/>
      <c r="I123" s="43"/>
      <c r="J123" s="79"/>
      <c r="K123" s="13"/>
      <c r="L123" s="13"/>
      <c r="M123" s="115"/>
      <c r="N123" s="12"/>
      <c r="O123" s="14"/>
      <c r="P123" s="123" t="str">
        <f>IF(AND($I123=Data!$F$7,OR($J123=Data!$D$3,$J123=Data!$D$6)),$G123,"")</f>
        <v/>
      </c>
    </row>
    <row r="124" spans="1:16" s="31" customFormat="1" hidden="1" x14ac:dyDescent="0.2">
      <c r="A124" s="81"/>
      <c r="B124" s="141"/>
      <c r="C124" s="52"/>
      <c r="D124" s="81"/>
      <c r="E124" s="81"/>
      <c r="F124" s="80"/>
      <c r="G124" s="30"/>
      <c r="H124" s="15"/>
      <c r="I124" s="43"/>
      <c r="J124" s="79"/>
      <c r="K124" s="13"/>
      <c r="L124" s="13"/>
      <c r="M124" s="115"/>
      <c r="N124" s="12"/>
      <c r="O124" s="14"/>
      <c r="P124" s="123" t="str">
        <f>IF(AND($I124=Data!$F$7,OR($J124=Data!$D$3,$J124=Data!$D$6)),$G124,"")</f>
        <v/>
      </c>
    </row>
    <row r="125" spans="1:16" s="31" customFormat="1" hidden="1" x14ac:dyDescent="0.2">
      <c r="A125" s="81"/>
      <c r="B125" s="141"/>
      <c r="C125" s="52"/>
      <c r="D125" s="81"/>
      <c r="E125" s="81"/>
      <c r="F125" s="80"/>
      <c r="G125" s="30"/>
      <c r="H125" s="15"/>
      <c r="I125" s="43"/>
      <c r="J125" s="79"/>
      <c r="K125" s="13"/>
      <c r="L125" s="13"/>
      <c r="M125" s="115"/>
      <c r="N125" s="12"/>
      <c r="O125" s="14"/>
      <c r="P125" s="123" t="str">
        <f>IF(AND($I125=Data!$F$7,OR($J125=Data!$D$3,$J125=Data!$D$6)),$G125,"")</f>
        <v/>
      </c>
    </row>
    <row r="126" spans="1:16" s="31" customFormat="1" hidden="1" x14ac:dyDescent="0.2">
      <c r="A126" s="81"/>
      <c r="B126" s="141"/>
      <c r="C126" s="52"/>
      <c r="D126" s="81"/>
      <c r="E126" s="81"/>
      <c r="F126" s="80"/>
      <c r="G126" s="30"/>
      <c r="H126" s="15"/>
      <c r="I126" s="43"/>
      <c r="J126" s="79"/>
      <c r="K126" s="13"/>
      <c r="L126" s="13"/>
      <c r="M126" s="115"/>
      <c r="N126" s="12"/>
      <c r="O126" s="14"/>
      <c r="P126" s="123" t="str">
        <f>IF(AND($I126=Data!$F$7,OR($J126=Data!$D$3,$J126=Data!$D$6)),$G126,"")</f>
        <v/>
      </c>
    </row>
    <row r="127" spans="1:16" s="31" customFormat="1" hidden="1" x14ac:dyDescent="0.2">
      <c r="A127" s="81"/>
      <c r="B127" s="141"/>
      <c r="C127" s="52"/>
      <c r="D127" s="81"/>
      <c r="E127" s="81"/>
      <c r="F127" s="80"/>
      <c r="G127" s="30"/>
      <c r="H127" s="35"/>
      <c r="I127" s="43"/>
      <c r="J127" s="79"/>
      <c r="K127" s="13"/>
      <c r="L127" s="13"/>
      <c r="M127" s="115"/>
      <c r="N127" s="12"/>
      <c r="O127" s="14"/>
      <c r="P127" s="123" t="str">
        <f>IF(AND($I127=Data!$F$7,OR($J127=Data!$D$3,$J127=Data!$D$6)),$G127,"")</f>
        <v/>
      </c>
    </row>
    <row r="128" spans="1:16" s="31" customFormat="1" hidden="1" x14ac:dyDescent="0.2">
      <c r="A128" s="81"/>
      <c r="B128" s="141"/>
      <c r="C128" s="52"/>
      <c r="D128" s="81"/>
      <c r="E128" s="81"/>
      <c r="F128" s="80"/>
      <c r="G128" s="30"/>
      <c r="H128" s="15"/>
      <c r="I128" s="43"/>
      <c r="J128" s="79"/>
      <c r="K128" s="13"/>
      <c r="L128" s="13"/>
      <c r="M128" s="115"/>
      <c r="N128" s="12"/>
      <c r="O128" s="14"/>
      <c r="P128" s="123" t="str">
        <f>IF(AND($I128=Data!$F$7,OR($J128=Data!$D$3,$J128=Data!$D$6)),$G128,"")</f>
        <v/>
      </c>
    </row>
    <row r="129" spans="1:16" s="31" customFormat="1" hidden="1" x14ac:dyDescent="0.2">
      <c r="A129" s="81"/>
      <c r="B129" s="141"/>
      <c r="C129" s="52"/>
      <c r="D129" s="81"/>
      <c r="E129" s="81"/>
      <c r="F129" s="80"/>
      <c r="G129" s="30"/>
      <c r="H129" s="15"/>
      <c r="I129" s="43"/>
      <c r="J129" s="79"/>
      <c r="K129" s="13"/>
      <c r="L129" s="13"/>
      <c r="M129" s="115"/>
      <c r="N129" s="12"/>
      <c r="O129" s="14"/>
      <c r="P129" s="123" t="str">
        <f>IF(AND($I129=Data!$F$7,OR($J129=Data!$D$3,$J129=Data!$D$6)),$G129,"")</f>
        <v/>
      </c>
    </row>
    <row r="130" spans="1:16" s="31" customFormat="1" hidden="1" x14ac:dyDescent="0.2">
      <c r="A130" s="81"/>
      <c r="B130" s="141"/>
      <c r="C130" s="52"/>
      <c r="D130" s="81"/>
      <c r="E130" s="81"/>
      <c r="F130" s="80"/>
      <c r="G130" s="30"/>
      <c r="H130" s="15"/>
      <c r="I130" s="43"/>
      <c r="J130" s="79"/>
      <c r="K130" s="13"/>
      <c r="L130" s="13"/>
      <c r="M130" s="115"/>
      <c r="N130" s="12"/>
      <c r="O130" s="14"/>
      <c r="P130" s="123" t="str">
        <f>IF(AND($I130=Data!$F$7,OR($J130=Data!$D$3,$J130=Data!$D$6)),$G130,"")</f>
        <v/>
      </c>
    </row>
    <row r="131" spans="1:16" s="31" customFormat="1" hidden="1" x14ac:dyDescent="0.2">
      <c r="A131" s="81"/>
      <c r="B131" s="141"/>
      <c r="C131" s="52"/>
      <c r="D131" s="81"/>
      <c r="E131" s="81"/>
      <c r="F131" s="80"/>
      <c r="G131" s="30"/>
      <c r="H131" s="15"/>
      <c r="I131" s="43"/>
      <c r="J131" s="79"/>
      <c r="K131" s="13"/>
      <c r="L131" s="13"/>
      <c r="M131" s="115"/>
      <c r="N131" s="12"/>
      <c r="O131" s="14"/>
      <c r="P131" s="123" t="str">
        <f>IF(AND($I131=Data!$F$7,OR($J131=Data!$D$3,$J131=Data!$D$6)),$G131,"")</f>
        <v/>
      </c>
    </row>
    <row r="132" spans="1:16" s="31" customFormat="1" hidden="1" x14ac:dyDescent="0.2">
      <c r="A132" s="81"/>
      <c r="B132" s="141"/>
      <c r="C132" s="52"/>
      <c r="D132" s="81"/>
      <c r="E132" s="81"/>
      <c r="F132" s="80"/>
      <c r="G132" s="30"/>
      <c r="H132" s="15"/>
      <c r="I132" s="43"/>
      <c r="J132" s="79"/>
      <c r="K132" s="13"/>
      <c r="L132" s="13"/>
      <c r="M132" s="115"/>
      <c r="N132" s="12"/>
      <c r="O132" s="14"/>
      <c r="P132" s="123" t="str">
        <f>IF(AND($I132=Data!$F$7,OR($J132=Data!$D$3,$J132=Data!$D$6)),$G132,"")</f>
        <v/>
      </c>
    </row>
    <row r="133" spans="1:16" s="31" customFormat="1" hidden="1" x14ac:dyDescent="0.2">
      <c r="A133" s="81"/>
      <c r="B133" s="141"/>
      <c r="C133" s="52"/>
      <c r="D133" s="81"/>
      <c r="E133" s="81"/>
      <c r="F133" s="80"/>
      <c r="G133" s="30"/>
      <c r="H133" s="35"/>
      <c r="I133" s="43"/>
      <c r="J133" s="79"/>
      <c r="K133" s="13"/>
      <c r="L133" s="13"/>
      <c r="M133" s="115"/>
      <c r="N133" s="12"/>
      <c r="O133" s="14"/>
      <c r="P133" s="123" t="str">
        <f>IF(AND($I133=Data!$F$7,OR($J133=Data!$D$3,$J133=Data!$D$6)),$G133,"")</f>
        <v/>
      </c>
    </row>
    <row r="134" spans="1:16" s="31" customFormat="1" hidden="1" x14ac:dyDescent="0.2">
      <c r="A134" s="81"/>
      <c r="B134" s="144"/>
      <c r="C134" s="52"/>
      <c r="D134" s="81"/>
      <c r="E134" s="81"/>
      <c r="F134" s="80"/>
      <c r="G134" s="30"/>
      <c r="H134" s="35"/>
      <c r="I134" s="43"/>
      <c r="J134" s="79"/>
      <c r="K134" s="13"/>
      <c r="L134" s="13"/>
      <c r="M134" s="115"/>
      <c r="N134" s="12"/>
      <c r="O134" s="14"/>
      <c r="P134" s="123" t="str">
        <f>IF(AND($I134=Data!$F$7,OR($J134=Data!$D$3,$J134=Data!$D$6)),$G134,"")</f>
        <v/>
      </c>
    </row>
    <row r="135" spans="1:16" s="31" customFormat="1" hidden="1" x14ac:dyDescent="0.2">
      <c r="A135" s="81"/>
      <c r="B135" s="144"/>
      <c r="C135" s="52"/>
      <c r="D135" s="81"/>
      <c r="E135" s="81"/>
      <c r="F135" s="80"/>
      <c r="G135" s="30"/>
      <c r="H135" s="15"/>
      <c r="I135" s="43"/>
      <c r="J135" s="79"/>
      <c r="K135" s="13"/>
      <c r="L135" s="13"/>
      <c r="M135" s="115"/>
      <c r="N135" s="12"/>
      <c r="O135" s="14"/>
      <c r="P135" s="123" t="str">
        <f>IF(AND($I135=Data!$F$7,OR($J135=Data!$D$3,$J135=Data!$D$6)),$G135,"")</f>
        <v/>
      </c>
    </row>
    <row r="136" spans="1:16" s="31" customFormat="1" hidden="1" x14ac:dyDescent="0.2">
      <c r="A136" s="81"/>
      <c r="B136" s="144"/>
      <c r="C136" s="52"/>
      <c r="D136" s="81"/>
      <c r="E136" s="81"/>
      <c r="F136" s="80"/>
      <c r="G136" s="12"/>
      <c r="H136" s="15"/>
      <c r="I136" s="43"/>
      <c r="J136" s="79"/>
      <c r="K136" s="13"/>
      <c r="L136" s="13"/>
      <c r="M136" s="115"/>
      <c r="N136" s="12"/>
      <c r="O136" s="14"/>
      <c r="P136" s="123" t="str">
        <f>IF(AND($I136=Data!$F$7,OR($J136=Data!$D$3,$J136=Data!$D$6)),$G136,"")</f>
        <v/>
      </c>
    </row>
    <row r="137" spans="1:16" s="31" customFormat="1" hidden="1" x14ac:dyDescent="0.2">
      <c r="A137" s="81"/>
      <c r="B137" s="144"/>
      <c r="C137" s="52"/>
      <c r="D137" s="81"/>
      <c r="E137" s="81"/>
      <c r="F137" s="80"/>
      <c r="G137" s="30"/>
      <c r="H137" s="15"/>
      <c r="I137" s="43"/>
      <c r="J137" s="79"/>
      <c r="K137" s="13"/>
      <c r="L137" s="13"/>
      <c r="M137" s="115"/>
      <c r="N137" s="12"/>
      <c r="O137" s="14"/>
      <c r="P137" s="123" t="str">
        <f>IF(AND($I137=Data!$F$7,OR($J137=Data!$D$3,$J137=Data!$D$6)),$G137,"")</f>
        <v/>
      </c>
    </row>
    <row r="138" spans="1:16" s="31" customFormat="1" hidden="1" x14ac:dyDescent="0.2">
      <c r="A138" s="81"/>
      <c r="B138" s="144"/>
      <c r="C138" s="52"/>
      <c r="D138" s="81"/>
      <c r="E138" s="81"/>
      <c r="F138" s="80"/>
      <c r="G138" s="30"/>
      <c r="H138" s="15"/>
      <c r="I138" s="43"/>
      <c r="J138" s="79"/>
      <c r="K138" s="13"/>
      <c r="L138" s="13"/>
      <c r="M138" s="115"/>
      <c r="N138" s="12"/>
      <c r="O138" s="14"/>
      <c r="P138" s="123" t="str">
        <f>IF(AND($I138=Data!$F$7,OR($J138=Data!$D$3,$J138=Data!$D$6)),$G138,"")</f>
        <v/>
      </c>
    </row>
    <row r="139" spans="1:16" s="31" customFormat="1" hidden="1" x14ac:dyDescent="0.2">
      <c r="A139" s="81"/>
      <c r="B139" s="144"/>
      <c r="C139" s="52"/>
      <c r="D139" s="81"/>
      <c r="E139" s="81"/>
      <c r="F139" s="80"/>
      <c r="G139" s="30"/>
      <c r="H139" s="15"/>
      <c r="I139" s="43"/>
      <c r="J139" s="79"/>
      <c r="K139" s="13"/>
      <c r="L139" s="13"/>
      <c r="M139" s="115"/>
      <c r="N139" s="12"/>
      <c r="O139" s="14"/>
      <c r="P139" s="123" t="str">
        <f>IF(AND($I139=Data!$F$7,OR($J139=Data!$D$3,$J139=Data!$D$6)),$G139,"")</f>
        <v/>
      </c>
    </row>
    <row r="140" spans="1:16" s="31" customFormat="1" hidden="1" x14ac:dyDescent="0.2">
      <c r="A140" s="81"/>
      <c r="B140" s="144"/>
      <c r="C140" s="52"/>
      <c r="D140" s="81"/>
      <c r="E140" s="81"/>
      <c r="F140" s="80"/>
      <c r="G140" s="30"/>
      <c r="H140" s="15"/>
      <c r="I140" s="43"/>
      <c r="J140" s="79"/>
      <c r="K140" s="13"/>
      <c r="L140" s="13"/>
      <c r="M140" s="115"/>
      <c r="N140" s="12"/>
      <c r="O140" s="14"/>
      <c r="P140" s="123" t="str">
        <f>IF(AND($I140=Data!$F$7,OR($J140=Data!$D$3,$J140=Data!$D$6)),$G140,"")</f>
        <v/>
      </c>
    </row>
    <row r="141" spans="1:16" s="31" customFormat="1" hidden="1" x14ac:dyDescent="0.2">
      <c r="A141" s="81"/>
      <c r="B141" s="144"/>
      <c r="C141" s="52"/>
      <c r="D141" s="81"/>
      <c r="E141" s="81"/>
      <c r="F141" s="80"/>
      <c r="G141" s="30"/>
      <c r="H141" s="15"/>
      <c r="I141" s="43"/>
      <c r="J141" s="79"/>
      <c r="K141" s="13"/>
      <c r="L141" s="13"/>
      <c r="M141" s="117"/>
      <c r="O141" s="14"/>
      <c r="P141" s="123" t="str">
        <f>IF(AND($I141=Data!$F$7,OR($J141=Data!$D$3,$J141=Data!$D$6)),$G141,"")</f>
        <v/>
      </c>
    </row>
    <row r="142" spans="1:16" s="31" customFormat="1" hidden="1" x14ac:dyDescent="0.2">
      <c r="A142" s="81"/>
      <c r="B142" s="144"/>
      <c r="C142" s="52"/>
      <c r="D142" s="81"/>
      <c r="E142" s="81"/>
      <c r="F142" s="80"/>
      <c r="G142" s="30"/>
      <c r="H142" s="15"/>
      <c r="I142" s="43"/>
      <c r="J142" s="79"/>
      <c r="K142" s="13"/>
      <c r="L142" s="13"/>
      <c r="M142" s="115"/>
      <c r="N142" s="12"/>
      <c r="O142" s="14"/>
      <c r="P142" s="123" t="str">
        <f>IF(AND($I142=Data!$F$7,OR($J142=Data!$D$3,$J142=Data!$D$6)),$G142,"")</f>
        <v/>
      </c>
    </row>
    <row r="143" spans="1:16" s="31" customFormat="1" hidden="1" x14ac:dyDescent="0.2">
      <c r="A143" s="81"/>
      <c r="B143" s="144"/>
      <c r="C143" s="52"/>
      <c r="D143" s="81"/>
      <c r="E143" s="81"/>
      <c r="F143" s="80"/>
      <c r="G143" s="30"/>
      <c r="H143" s="15"/>
      <c r="I143" s="43"/>
      <c r="J143" s="79"/>
      <c r="K143" s="13"/>
      <c r="L143" s="13"/>
      <c r="M143" s="115"/>
      <c r="N143" s="12"/>
      <c r="O143" s="14"/>
      <c r="P143" s="123" t="str">
        <f>IF(AND($I143=Data!$F$7,OR($J143=Data!$D$3,$J143=Data!$D$6)),$G143,"")</f>
        <v/>
      </c>
    </row>
    <row r="144" spans="1:16" s="31" customFormat="1" hidden="1" x14ac:dyDescent="0.2">
      <c r="A144" s="81"/>
      <c r="B144" s="141"/>
      <c r="C144" s="52"/>
      <c r="D144" s="81"/>
      <c r="E144" s="81"/>
      <c r="F144" s="80"/>
      <c r="G144" s="30"/>
      <c r="H144" s="35"/>
      <c r="I144" s="43"/>
      <c r="J144" s="79"/>
      <c r="K144" s="13"/>
      <c r="L144" s="13"/>
      <c r="M144" s="115"/>
      <c r="N144" s="12"/>
      <c r="O144" s="14"/>
      <c r="P144" s="123" t="str">
        <f>IF(AND($I144=Data!$F$7,OR($J144=Data!$D$3,$J144=Data!$D$6)),$G144,"")</f>
        <v/>
      </c>
    </row>
    <row r="145" spans="1:16" s="31" customFormat="1" hidden="1" x14ac:dyDescent="0.2">
      <c r="A145" s="81"/>
      <c r="B145" s="144"/>
      <c r="C145" s="54"/>
      <c r="D145" s="81"/>
      <c r="E145" s="81"/>
      <c r="F145" s="80"/>
      <c r="G145" s="30"/>
      <c r="H145" s="17"/>
      <c r="I145" s="43"/>
      <c r="J145" s="79"/>
      <c r="K145" s="13"/>
      <c r="L145" s="13"/>
      <c r="M145" s="115"/>
      <c r="N145" s="16"/>
      <c r="O145" s="14"/>
      <c r="P145" s="123" t="str">
        <f>IF(AND($I145=Data!$F$7,OR($J145=Data!$D$3,$J145=Data!$D$6)),$G145,"")</f>
        <v/>
      </c>
    </row>
    <row r="146" spans="1:16" s="31" customFormat="1" hidden="1" x14ac:dyDescent="0.2">
      <c r="A146" s="81"/>
      <c r="B146" s="144"/>
      <c r="C146" s="52"/>
      <c r="D146" s="81"/>
      <c r="E146" s="81"/>
      <c r="F146" s="80"/>
      <c r="G146" s="30"/>
      <c r="H146" s="15"/>
      <c r="I146" s="43"/>
      <c r="J146" s="79"/>
      <c r="K146" s="13"/>
      <c r="L146" s="13"/>
      <c r="M146" s="115"/>
      <c r="N146" s="12"/>
      <c r="O146" s="28"/>
      <c r="P146" s="123" t="str">
        <f>IF(AND($I146=Data!$F$7,OR($J146=Data!$D$3,$J146=Data!$D$6)),$G146,"")</f>
        <v/>
      </c>
    </row>
    <row r="147" spans="1:16" s="31" customFormat="1" hidden="1" x14ac:dyDescent="0.2">
      <c r="A147" s="81"/>
      <c r="B147" s="144"/>
      <c r="C147" s="52"/>
      <c r="D147" s="81"/>
      <c r="E147" s="81"/>
      <c r="F147" s="80"/>
      <c r="G147" s="30"/>
      <c r="H147" s="35"/>
      <c r="I147" s="43"/>
      <c r="J147" s="79"/>
      <c r="K147" s="13"/>
      <c r="L147" s="13"/>
      <c r="M147" s="115"/>
      <c r="N147" s="12"/>
      <c r="O147" s="14"/>
      <c r="P147" s="123" t="str">
        <f>IF(AND($I147=Data!$F$7,OR($J147=Data!$D$3,$J147=Data!$D$6)),$G147,"")</f>
        <v/>
      </c>
    </row>
    <row r="148" spans="1:16" s="31" customFormat="1" hidden="1" x14ac:dyDescent="0.2">
      <c r="A148" s="81"/>
      <c r="B148" s="144"/>
      <c r="C148" s="52"/>
      <c r="D148" s="81"/>
      <c r="E148" s="81"/>
      <c r="F148" s="80"/>
      <c r="G148" s="30"/>
      <c r="H148" s="35"/>
      <c r="I148" s="43"/>
      <c r="J148" s="79"/>
      <c r="K148" s="13"/>
      <c r="L148" s="13"/>
      <c r="M148" s="115"/>
      <c r="N148" s="16"/>
      <c r="O148" s="14"/>
      <c r="P148" s="123" t="str">
        <f>IF(AND($I148=Data!$F$7,OR($J148=Data!$D$3,$J148=Data!$D$6)),$G148,"")</f>
        <v/>
      </c>
    </row>
    <row r="149" spans="1:16" s="31" customFormat="1" hidden="1" x14ac:dyDescent="0.2">
      <c r="A149" s="81"/>
      <c r="B149" s="144"/>
      <c r="C149" s="52"/>
      <c r="D149" s="81"/>
      <c r="E149" s="81"/>
      <c r="F149" s="80"/>
      <c r="G149" s="30"/>
      <c r="H149" s="15"/>
      <c r="I149" s="43"/>
      <c r="J149" s="79"/>
      <c r="K149" s="13"/>
      <c r="L149" s="13"/>
      <c r="M149" s="115"/>
      <c r="N149" s="12"/>
      <c r="O149" s="14"/>
      <c r="P149" s="123" t="str">
        <f>IF(AND($I149=Data!$F$7,OR($J149=Data!$D$3,$J149=Data!$D$6)),$G149,"")</f>
        <v/>
      </c>
    </row>
    <row r="150" spans="1:16" s="31" customFormat="1" hidden="1" x14ac:dyDescent="0.2">
      <c r="A150" s="81"/>
      <c r="B150" s="144"/>
      <c r="C150" s="52"/>
      <c r="D150" s="81"/>
      <c r="E150" s="81"/>
      <c r="F150" s="80"/>
      <c r="G150" s="30"/>
      <c r="H150" s="15"/>
      <c r="I150" s="43"/>
      <c r="J150" s="79"/>
      <c r="K150" s="13"/>
      <c r="L150" s="13"/>
      <c r="M150" s="115"/>
      <c r="N150" s="12"/>
      <c r="O150" s="14"/>
      <c r="P150" s="123" t="str">
        <f>IF(AND($I150=Data!$F$7,OR($J150=Data!$D$3,$J150=Data!$D$6)),$G150,"")</f>
        <v/>
      </c>
    </row>
    <row r="151" spans="1:16" s="31" customFormat="1" hidden="1" x14ac:dyDescent="0.2">
      <c r="A151" s="81"/>
      <c r="B151" s="144"/>
      <c r="C151" s="52"/>
      <c r="D151" s="81"/>
      <c r="E151" s="81"/>
      <c r="F151" s="80"/>
      <c r="G151" s="30"/>
      <c r="H151" s="15"/>
      <c r="I151" s="43"/>
      <c r="J151" s="79"/>
      <c r="K151" s="13"/>
      <c r="L151" s="13"/>
      <c r="M151" s="115"/>
      <c r="N151" s="16"/>
      <c r="O151" s="14"/>
      <c r="P151" s="123" t="str">
        <f>IF(AND($I151=Data!$F$7,OR($J151=Data!$D$3,$J151=Data!$D$6)),$G151,"")</f>
        <v/>
      </c>
    </row>
    <row r="152" spans="1:16" s="31" customFormat="1" hidden="1" x14ac:dyDescent="0.2">
      <c r="A152" s="81"/>
      <c r="B152" s="144"/>
      <c r="C152" s="55"/>
      <c r="D152" s="81"/>
      <c r="E152" s="81"/>
      <c r="F152" s="80"/>
      <c r="G152" s="47"/>
      <c r="H152" s="35"/>
      <c r="I152" s="43"/>
      <c r="J152" s="79"/>
      <c r="K152" s="13"/>
      <c r="L152" s="13"/>
      <c r="M152" s="115"/>
      <c r="N152" s="12"/>
      <c r="O152" s="50"/>
      <c r="P152" s="123" t="str">
        <f>IF(AND($I152=Data!$F$7,OR($J152=Data!$D$3,$J152=Data!$D$6)),$G152,"")</f>
        <v/>
      </c>
    </row>
    <row r="153" spans="1:16" s="31" customFormat="1" hidden="1" x14ac:dyDescent="0.2">
      <c r="A153" s="81"/>
      <c r="B153" s="144"/>
      <c r="C153" s="52"/>
      <c r="D153" s="81"/>
      <c r="E153" s="81"/>
      <c r="F153" s="80"/>
      <c r="G153" s="30"/>
      <c r="H153" s="15"/>
      <c r="I153" s="43"/>
      <c r="J153" s="79"/>
      <c r="K153" s="13"/>
      <c r="L153" s="13"/>
      <c r="M153" s="115"/>
      <c r="N153" s="16"/>
      <c r="O153" s="14"/>
      <c r="P153" s="123" t="str">
        <f>IF(AND($I153=Data!$F$7,OR($J153=Data!$D$3,$J153=Data!$D$6)),$G153,"")</f>
        <v/>
      </c>
    </row>
    <row r="154" spans="1:16" s="31" customFormat="1" hidden="1" x14ac:dyDescent="0.2">
      <c r="A154" s="81"/>
      <c r="B154" s="144"/>
      <c r="C154" s="52"/>
      <c r="D154" s="81"/>
      <c r="E154" s="81"/>
      <c r="F154" s="80"/>
      <c r="G154" s="30"/>
      <c r="H154" s="15"/>
      <c r="I154" s="43"/>
      <c r="J154" s="79"/>
      <c r="K154" s="13"/>
      <c r="L154" s="13"/>
      <c r="M154" s="115"/>
      <c r="N154" s="12"/>
      <c r="O154" s="12"/>
      <c r="P154" s="123" t="str">
        <f>IF(AND($I154=Data!$F$7,OR($J154=Data!$D$3,$J154=Data!$D$6)),$G154,"")</f>
        <v/>
      </c>
    </row>
    <row r="155" spans="1:16" s="31" customFormat="1" hidden="1" x14ac:dyDescent="0.2">
      <c r="A155" s="81"/>
      <c r="B155" s="144"/>
      <c r="C155" s="52"/>
      <c r="D155" s="81"/>
      <c r="E155" s="81"/>
      <c r="F155" s="80"/>
      <c r="G155" s="30"/>
      <c r="H155" s="15"/>
      <c r="I155" s="43"/>
      <c r="J155" s="79"/>
      <c r="K155" s="13"/>
      <c r="L155" s="13"/>
      <c r="M155" s="115"/>
      <c r="N155" s="12"/>
      <c r="O155" s="12"/>
      <c r="P155" s="123" t="str">
        <f>IF(AND($I155=Data!$F$7,OR($J155=Data!$D$3,$J155=Data!$D$6)),$G155,"")</f>
        <v/>
      </c>
    </row>
    <row r="156" spans="1:16" s="31" customFormat="1" hidden="1" x14ac:dyDescent="0.2">
      <c r="A156" s="81"/>
      <c r="B156" s="144"/>
      <c r="C156" s="52"/>
      <c r="D156" s="81"/>
      <c r="E156" s="81"/>
      <c r="F156" s="80"/>
      <c r="G156" s="30"/>
      <c r="H156" s="15"/>
      <c r="I156" s="43"/>
      <c r="J156" s="79"/>
      <c r="K156" s="13"/>
      <c r="L156" s="13"/>
      <c r="M156" s="115"/>
      <c r="N156" s="12"/>
      <c r="O156" s="14"/>
      <c r="P156" s="123" t="str">
        <f>IF(AND($I156=Data!$F$7,OR($J156=Data!$D$3,$J156=Data!$D$6)),$G156,"")</f>
        <v/>
      </c>
    </row>
    <row r="157" spans="1:16" s="31" customFormat="1" hidden="1" x14ac:dyDescent="0.2">
      <c r="A157" s="81"/>
      <c r="B157" s="144"/>
      <c r="C157" s="52"/>
      <c r="D157" s="81"/>
      <c r="E157" s="81"/>
      <c r="F157" s="80"/>
      <c r="G157" s="30"/>
      <c r="H157" s="15"/>
      <c r="I157" s="43"/>
      <c r="J157" s="79"/>
      <c r="K157" s="13"/>
      <c r="L157" s="13"/>
      <c r="M157" s="115"/>
      <c r="N157" s="12"/>
      <c r="O157" s="14"/>
      <c r="P157" s="123" t="str">
        <f>IF(AND($I157=Data!$F$7,OR($J157=Data!$D$3,$J157=Data!$D$6)),$G157,"")</f>
        <v/>
      </c>
    </row>
    <row r="158" spans="1:16" s="31" customFormat="1" hidden="1" x14ac:dyDescent="0.2">
      <c r="A158" s="81"/>
      <c r="B158" s="144"/>
      <c r="C158" s="52"/>
      <c r="D158" s="81"/>
      <c r="E158" s="81"/>
      <c r="F158" s="80"/>
      <c r="G158" s="30"/>
      <c r="H158" s="15"/>
      <c r="I158" s="43"/>
      <c r="J158" s="79"/>
      <c r="K158" s="13"/>
      <c r="L158" s="13"/>
      <c r="M158" s="115"/>
      <c r="N158" s="12"/>
      <c r="O158" s="14"/>
      <c r="P158" s="123" t="str">
        <f>IF(AND($I158=Data!$F$7,OR($J158=Data!$D$3,$J158=Data!$D$6)),$G158,"")</f>
        <v/>
      </c>
    </row>
    <row r="159" spans="1:16" s="32" customFormat="1" hidden="1" x14ac:dyDescent="0.2">
      <c r="A159" s="81"/>
      <c r="B159" s="144"/>
      <c r="C159" s="52"/>
      <c r="D159" s="81"/>
      <c r="E159" s="81"/>
      <c r="F159" s="80"/>
      <c r="G159" s="30"/>
      <c r="H159" s="15"/>
      <c r="I159" s="43"/>
      <c r="J159" s="79"/>
      <c r="K159" s="13"/>
      <c r="L159" s="13"/>
      <c r="M159" s="115"/>
      <c r="N159" s="12"/>
      <c r="O159" s="14"/>
      <c r="P159" s="123" t="str">
        <f>IF(AND($I159=Data!$F$7,OR($J159=Data!$D$3,$J159=Data!$D$6)),$G159,"")</f>
        <v/>
      </c>
    </row>
    <row r="160" spans="1:16" s="31" customFormat="1" hidden="1" x14ac:dyDescent="0.2">
      <c r="A160" s="81"/>
      <c r="B160" s="141"/>
      <c r="C160" s="52"/>
      <c r="D160" s="81"/>
      <c r="E160" s="81"/>
      <c r="F160" s="80"/>
      <c r="G160" s="30"/>
      <c r="H160" s="35"/>
      <c r="I160" s="43"/>
      <c r="J160" s="79"/>
      <c r="K160" s="13"/>
      <c r="L160" s="13"/>
      <c r="M160" s="115"/>
      <c r="N160" s="12"/>
      <c r="O160" s="14"/>
      <c r="P160" s="123" t="str">
        <f>IF(AND($I160=Data!$F$7,OR($J160=Data!$D$3,$J160=Data!$D$6)),$G160,"")</f>
        <v/>
      </c>
    </row>
    <row r="161" spans="1:16" s="31" customFormat="1" hidden="1" x14ac:dyDescent="0.2">
      <c r="A161" s="81"/>
      <c r="B161" s="141"/>
      <c r="C161" s="52"/>
      <c r="D161" s="81"/>
      <c r="E161" s="81"/>
      <c r="F161" s="80"/>
      <c r="G161" s="30"/>
      <c r="H161" s="15"/>
      <c r="I161" s="43"/>
      <c r="J161" s="79"/>
      <c r="K161" s="13"/>
      <c r="L161" s="13"/>
      <c r="M161" s="115"/>
      <c r="N161" s="12"/>
      <c r="O161" s="14"/>
      <c r="P161" s="123" t="str">
        <f>IF(AND($I161=Data!$F$7,OR($J161=Data!$D$3,$J161=Data!$D$6)),$G161,"")</f>
        <v/>
      </c>
    </row>
    <row r="162" spans="1:16" s="31" customFormat="1" hidden="1" x14ac:dyDescent="0.2">
      <c r="A162" s="81"/>
      <c r="B162" s="141"/>
      <c r="C162" s="52"/>
      <c r="D162" s="81"/>
      <c r="E162" s="81"/>
      <c r="F162" s="80"/>
      <c r="G162" s="30"/>
      <c r="H162" s="15"/>
      <c r="I162" s="43"/>
      <c r="J162" s="79"/>
      <c r="K162" s="13"/>
      <c r="L162" s="13"/>
      <c r="M162" s="115"/>
      <c r="N162" s="12"/>
      <c r="O162" s="14"/>
      <c r="P162" s="123" t="str">
        <f>IF(AND($I162=Data!$F$7,OR($J162=Data!$D$3,$J162=Data!$D$6)),$G162,"")</f>
        <v/>
      </c>
    </row>
    <row r="163" spans="1:16" s="31" customFormat="1" hidden="1" x14ac:dyDescent="0.2">
      <c r="A163" s="81"/>
      <c r="B163" s="144"/>
      <c r="C163" s="52"/>
      <c r="D163" s="81"/>
      <c r="E163" s="81"/>
      <c r="F163" s="80"/>
      <c r="G163" s="30"/>
      <c r="H163" s="15"/>
      <c r="I163" s="43"/>
      <c r="J163" s="79"/>
      <c r="K163" s="13"/>
      <c r="L163" s="13"/>
      <c r="M163" s="115"/>
      <c r="N163" s="12"/>
      <c r="O163" s="14"/>
      <c r="P163" s="123" t="str">
        <f>IF(AND($I163=Data!$F$7,OR($J163=Data!$D$3,$J163=Data!$D$6)),$G163,"")</f>
        <v/>
      </c>
    </row>
    <row r="164" spans="1:16" s="31" customFormat="1" hidden="1" x14ac:dyDescent="0.2">
      <c r="A164" s="81"/>
      <c r="B164" s="144"/>
      <c r="C164" s="52"/>
      <c r="D164" s="81"/>
      <c r="E164" s="81"/>
      <c r="F164" s="80"/>
      <c r="G164" s="30"/>
      <c r="H164" s="15"/>
      <c r="I164" s="43"/>
      <c r="J164" s="79"/>
      <c r="K164" s="13"/>
      <c r="L164" s="13"/>
      <c r="M164" s="115"/>
      <c r="N164" s="12"/>
      <c r="O164" s="39"/>
      <c r="P164" s="123" t="str">
        <f>IF(AND($I164=Data!$F$7,OR($J164=Data!$D$3,$J164=Data!$D$6)),$G164,"")</f>
        <v/>
      </c>
    </row>
    <row r="165" spans="1:16" s="31" customFormat="1" hidden="1" x14ac:dyDescent="0.2">
      <c r="A165" s="81"/>
      <c r="B165" s="144"/>
      <c r="C165" s="52"/>
      <c r="D165" s="81"/>
      <c r="E165" s="81"/>
      <c r="F165" s="80"/>
      <c r="G165" s="30"/>
      <c r="H165" s="15"/>
      <c r="I165" s="43"/>
      <c r="J165" s="79"/>
      <c r="K165" s="13"/>
      <c r="L165" s="13"/>
      <c r="M165" s="115"/>
      <c r="N165" s="12"/>
      <c r="O165" s="39"/>
      <c r="P165" s="123" t="str">
        <f>IF(AND($I165=Data!$F$7,OR($J165=Data!$D$3,$J165=Data!$D$6)),$G165,"")</f>
        <v/>
      </c>
    </row>
    <row r="166" spans="1:16" s="31" customFormat="1" hidden="1" x14ac:dyDescent="0.2">
      <c r="A166" s="81"/>
      <c r="B166" s="144"/>
      <c r="C166" s="54"/>
      <c r="D166" s="81"/>
      <c r="E166" s="81"/>
      <c r="F166" s="80"/>
      <c r="G166" s="30"/>
      <c r="H166" s="15"/>
      <c r="I166" s="43"/>
      <c r="J166" s="79"/>
      <c r="K166" s="13"/>
      <c r="L166" s="13"/>
      <c r="M166" s="115"/>
      <c r="N166" s="12"/>
      <c r="O166" s="39"/>
      <c r="P166" s="123" t="str">
        <f>IF(AND($I166=Data!$F$7,OR($J166=Data!$D$3,$J166=Data!$D$6)),$G166,"")</f>
        <v/>
      </c>
    </row>
    <row r="167" spans="1:16" s="31" customFormat="1" hidden="1" x14ac:dyDescent="0.2">
      <c r="A167" s="81"/>
      <c r="B167" s="144"/>
      <c r="C167" s="52"/>
      <c r="D167" s="81"/>
      <c r="E167" s="81"/>
      <c r="F167" s="80"/>
      <c r="G167" s="30"/>
      <c r="H167" s="15"/>
      <c r="I167" s="43"/>
      <c r="J167" s="79"/>
      <c r="K167" s="13"/>
      <c r="L167" s="13"/>
      <c r="M167" s="115"/>
      <c r="N167" s="12"/>
      <c r="O167" s="39"/>
      <c r="P167" s="123" t="str">
        <f>IF(AND($I167=Data!$F$7,OR($J167=Data!$D$3,$J167=Data!$D$6)),$G167,"")</f>
        <v/>
      </c>
    </row>
    <row r="168" spans="1:16" s="31" customFormat="1" hidden="1" x14ac:dyDescent="0.2">
      <c r="A168" s="81"/>
      <c r="B168" s="144"/>
      <c r="C168" s="52"/>
      <c r="D168" s="81"/>
      <c r="E168" s="81"/>
      <c r="F168" s="80"/>
      <c r="G168" s="30"/>
      <c r="H168" s="15"/>
      <c r="I168" s="43"/>
      <c r="J168" s="79"/>
      <c r="K168" s="13"/>
      <c r="L168" s="13"/>
      <c r="M168" s="115"/>
      <c r="N168" s="12"/>
      <c r="O168" s="39"/>
      <c r="P168" s="123" t="str">
        <f>IF(AND($I168=Data!$F$7,OR($J168=Data!$D$3,$J168=Data!$D$6)),$G168,"")</f>
        <v/>
      </c>
    </row>
    <row r="169" spans="1:16" s="31" customFormat="1" hidden="1" x14ac:dyDescent="0.2">
      <c r="A169" s="81"/>
      <c r="B169" s="141"/>
      <c r="C169" s="52"/>
      <c r="D169" s="81"/>
      <c r="E169" s="81"/>
      <c r="F169" s="80"/>
      <c r="G169" s="30"/>
      <c r="H169" s="15"/>
      <c r="I169" s="43"/>
      <c r="J169" s="79"/>
      <c r="K169" s="13"/>
      <c r="L169" s="13"/>
      <c r="M169" s="115"/>
      <c r="N169" s="12"/>
      <c r="O169" s="39"/>
      <c r="P169" s="123" t="str">
        <f>IF(AND($I169=Data!$F$7,OR($J169=Data!$D$3,$J169=Data!$D$6)),$G169,"")</f>
        <v/>
      </c>
    </row>
    <row r="170" spans="1:16" s="31" customFormat="1" hidden="1" x14ac:dyDescent="0.2">
      <c r="A170" s="81"/>
      <c r="B170" s="141"/>
      <c r="C170" s="52"/>
      <c r="D170" s="81"/>
      <c r="E170" s="81"/>
      <c r="F170" s="80"/>
      <c r="G170" s="30"/>
      <c r="H170" s="15"/>
      <c r="I170" s="43"/>
      <c r="J170" s="79"/>
      <c r="K170" s="13"/>
      <c r="L170" s="13"/>
      <c r="M170" s="115"/>
      <c r="N170" s="12"/>
      <c r="O170" s="39"/>
      <c r="P170" s="123" t="str">
        <f>IF(AND($I170=Data!$F$7,OR($J170=Data!$D$3,$J170=Data!$D$6)),$G170,"")</f>
        <v/>
      </c>
    </row>
    <row r="171" spans="1:16" s="31" customFormat="1" hidden="1" x14ac:dyDescent="0.2">
      <c r="A171" s="81"/>
      <c r="B171" s="141"/>
      <c r="C171" s="52"/>
      <c r="D171" s="81"/>
      <c r="E171" s="81"/>
      <c r="F171" s="80"/>
      <c r="G171" s="30"/>
      <c r="H171" s="35"/>
      <c r="I171" s="43"/>
      <c r="J171" s="79"/>
      <c r="K171" s="13"/>
      <c r="L171" s="13"/>
      <c r="M171" s="115"/>
      <c r="N171" s="12"/>
      <c r="O171" s="28"/>
      <c r="P171" s="123" t="str">
        <f>IF(AND($I171=Data!$F$7,OR($J171=Data!$D$3,$J171=Data!$D$6)),$G171,"")</f>
        <v/>
      </c>
    </row>
    <row r="172" spans="1:16" s="31" customFormat="1" hidden="1" x14ac:dyDescent="0.2">
      <c r="A172" s="81"/>
      <c r="B172" s="141"/>
      <c r="C172" s="52"/>
      <c r="D172" s="81"/>
      <c r="E172" s="81"/>
      <c r="F172" s="80"/>
      <c r="G172" s="30"/>
      <c r="H172" s="35"/>
      <c r="I172" s="43"/>
      <c r="J172" s="79"/>
      <c r="K172" s="13"/>
      <c r="L172" s="13"/>
      <c r="M172" s="115"/>
      <c r="N172" s="12"/>
      <c r="O172" s="28"/>
      <c r="P172" s="123" t="str">
        <f>IF(AND($I172=Data!$F$7,OR($J172=Data!$D$3,$J172=Data!$D$6)),$G172,"")</f>
        <v/>
      </c>
    </row>
    <row r="173" spans="1:16" s="31" customFormat="1" hidden="1" x14ac:dyDescent="0.2">
      <c r="A173" s="81"/>
      <c r="B173" s="141"/>
      <c r="C173" s="52"/>
      <c r="D173" s="81"/>
      <c r="E173" s="81"/>
      <c r="F173" s="80"/>
      <c r="G173" s="30"/>
      <c r="H173" s="15"/>
      <c r="I173" s="43"/>
      <c r="J173" s="79"/>
      <c r="K173" s="13"/>
      <c r="L173" s="13"/>
      <c r="M173" s="115"/>
      <c r="N173" s="12"/>
      <c r="O173" s="28"/>
      <c r="P173" s="123" t="str">
        <f>IF(AND($I173=Data!$F$7,OR($J173=Data!$D$3,$J173=Data!$D$6)),$G173,"")</f>
        <v/>
      </c>
    </row>
    <row r="174" spans="1:16" s="31" customFormat="1" hidden="1" x14ac:dyDescent="0.2">
      <c r="A174" s="81"/>
      <c r="B174" s="141"/>
      <c r="C174" s="52"/>
      <c r="D174" s="81"/>
      <c r="E174" s="81"/>
      <c r="F174" s="80"/>
      <c r="G174" s="30"/>
      <c r="H174" s="15"/>
      <c r="I174" s="43"/>
      <c r="J174" s="79"/>
      <c r="K174" s="13"/>
      <c r="L174" s="13"/>
      <c r="M174" s="115"/>
      <c r="N174" s="12"/>
      <c r="O174" s="28"/>
      <c r="P174" s="123" t="str">
        <f>IF(AND($I174=Data!$F$7,OR($J174=Data!$D$3,$J174=Data!$D$6)),$G174,"")</f>
        <v/>
      </c>
    </row>
    <row r="175" spans="1:16" s="31" customFormat="1" hidden="1" x14ac:dyDescent="0.2">
      <c r="A175" s="81"/>
      <c r="B175" s="144"/>
      <c r="C175" s="52"/>
      <c r="D175" s="81"/>
      <c r="E175" s="81"/>
      <c r="F175" s="80"/>
      <c r="G175" s="30"/>
      <c r="H175" s="15"/>
      <c r="I175" s="43"/>
      <c r="J175" s="79"/>
      <c r="K175" s="13"/>
      <c r="L175" s="13"/>
      <c r="M175" s="115"/>
      <c r="N175" s="12"/>
      <c r="O175" s="28"/>
      <c r="P175" s="123" t="str">
        <f>IF(AND($I175=Data!$F$7,OR($J175=Data!$D$3,$J175=Data!$D$6)),$G175,"")</f>
        <v/>
      </c>
    </row>
    <row r="176" spans="1:16" s="31" customFormat="1" hidden="1" x14ac:dyDescent="0.2">
      <c r="A176" s="81"/>
      <c r="B176" s="144"/>
      <c r="C176" s="53"/>
      <c r="D176" s="81"/>
      <c r="E176" s="81"/>
      <c r="F176" s="80"/>
      <c r="G176" s="30"/>
      <c r="H176" s="15"/>
      <c r="I176" s="43"/>
      <c r="J176" s="79"/>
      <c r="K176" s="37"/>
      <c r="L176" s="37"/>
      <c r="M176" s="118"/>
      <c r="N176" s="16"/>
      <c r="O176" s="28"/>
      <c r="P176" s="123" t="str">
        <f>IF(AND($I176=Data!$F$7,OR($J176=Data!$D$3,$J176=Data!$D$6)),$G176,"")</f>
        <v/>
      </c>
    </row>
    <row r="177" spans="1:16" s="31" customFormat="1" hidden="1" x14ac:dyDescent="0.2">
      <c r="A177" s="81"/>
      <c r="B177" s="144"/>
      <c r="C177" s="52"/>
      <c r="D177" s="81"/>
      <c r="E177" s="81"/>
      <c r="F177" s="80"/>
      <c r="G177" s="30"/>
      <c r="H177" s="15"/>
      <c r="I177" s="43"/>
      <c r="J177" s="79"/>
      <c r="K177" s="13"/>
      <c r="L177" s="13"/>
      <c r="M177" s="115"/>
      <c r="N177" s="16"/>
      <c r="O177" s="28"/>
      <c r="P177" s="123" t="str">
        <f>IF(AND($I177=Data!$F$7,OR($J177=Data!$D$3,$J177=Data!$D$6)),$G177,"")</f>
        <v/>
      </c>
    </row>
    <row r="178" spans="1:16" s="31" customFormat="1" hidden="1" x14ac:dyDescent="0.2">
      <c r="A178" s="81"/>
      <c r="B178" s="144"/>
      <c r="C178" s="52"/>
      <c r="D178" s="81"/>
      <c r="E178" s="81"/>
      <c r="F178" s="80"/>
      <c r="G178" s="30"/>
      <c r="H178" s="15"/>
      <c r="I178" s="43"/>
      <c r="J178" s="79"/>
      <c r="K178" s="13"/>
      <c r="L178" s="13"/>
      <c r="M178" s="115"/>
      <c r="N178" s="12"/>
      <c r="O178" s="14"/>
      <c r="P178" s="123" t="str">
        <f>IF(AND($I178=Data!$F$7,OR($J178=Data!$D$3,$J178=Data!$D$6)),$G178,"")</f>
        <v/>
      </c>
    </row>
    <row r="179" spans="1:16" s="31" customFormat="1" hidden="1" x14ac:dyDescent="0.2">
      <c r="A179" s="81"/>
      <c r="B179" s="144"/>
      <c r="C179" s="52"/>
      <c r="D179" s="81"/>
      <c r="E179" s="81"/>
      <c r="F179" s="80"/>
      <c r="G179" s="30"/>
      <c r="H179" s="15"/>
      <c r="I179" s="43"/>
      <c r="J179" s="79"/>
      <c r="K179" s="13"/>
      <c r="L179" s="13"/>
      <c r="M179" s="115"/>
      <c r="N179" s="12"/>
      <c r="O179" s="14"/>
      <c r="P179" s="123" t="str">
        <f>IF(AND($I179=Data!$F$7,OR($J179=Data!$D$3,$J179=Data!$D$6)),$G179,"")</f>
        <v/>
      </c>
    </row>
    <row r="180" spans="1:16" s="31" customFormat="1" hidden="1" x14ac:dyDescent="0.2">
      <c r="A180" s="81"/>
      <c r="B180" s="141"/>
      <c r="C180" s="52"/>
      <c r="D180" s="81"/>
      <c r="E180" s="81"/>
      <c r="F180" s="80"/>
      <c r="G180" s="30"/>
      <c r="H180" s="15"/>
      <c r="I180" s="43"/>
      <c r="J180" s="79"/>
      <c r="K180" s="13"/>
      <c r="L180" s="13"/>
      <c r="M180" s="115"/>
      <c r="N180" s="12"/>
      <c r="O180" s="14"/>
      <c r="P180" s="123" t="str">
        <f>IF(AND($I180=Data!$F$7,OR($J180=Data!$D$3,$J180=Data!$D$6)),$G180,"")</f>
        <v/>
      </c>
    </row>
    <row r="181" spans="1:16" s="31" customFormat="1" hidden="1" x14ac:dyDescent="0.2">
      <c r="A181" s="81"/>
      <c r="B181" s="144"/>
      <c r="C181" s="52"/>
      <c r="D181" s="81"/>
      <c r="E181" s="81"/>
      <c r="F181" s="80"/>
      <c r="G181" s="30"/>
      <c r="H181" s="35"/>
      <c r="I181" s="43"/>
      <c r="J181" s="79"/>
      <c r="K181" s="13"/>
      <c r="L181" s="13"/>
      <c r="M181" s="115"/>
      <c r="N181" s="12"/>
      <c r="O181" s="14"/>
      <c r="P181" s="123" t="str">
        <f>IF(AND($I181=Data!$F$7,OR($J181=Data!$D$3,$J181=Data!$D$6)),$G181,"")</f>
        <v/>
      </c>
    </row>
    <row r="182" spans="1:16" s="31" customFormat="1" hidden="1" x14ac:dyDescent="0.2">
      <c r="A182" s="81"/>
      <c r="B182" s="144"/>
      <c r="C182" s="52"/>
      <c r="D182" s="81"/>
      <c r="E182" s="81"/>
      <c r="F182" s="80"/>
      <c r="G182" s="30"/>
      <c r="H182" s="15"/>
      <c r="I182" s="43"/>
      <c r="J182" s="79"/>
      <c r="K182" s="13"/>
      <c r="L182" s="13"/>
      <c r="M182" s="115"/>
      <c r="N182" s="12"/>
      <c r="O182" s="14"/>
      <c r="P182" s="123" t="str">
        <f>IF(AND($I182=Data!$F$7,OR($J182=Data!$D$3,$J182=Data!$D$6)),$G182,"")</f>
        <v/>
      </c>
    </row>
    <row r="183" spans="1:16" s="31" customFormat="1" hidden="1" x14ac:dyDescent="0.2">
      <c r="A183" s="81"/>
      <c r="B183" s="144"/>
      <c r="C183" s="52"/>
      <c r="D183" s="81"/>
      <c r="E183" s="81"/>
      <c r="F183" s="80"/>
      <c r="G183" s="30"/>
      <c r="H183" s="15"/>
      <c r="I183" s="43"/>
      <c r="J183" s="79"/>
      <c r="K183" s="13"/>
      <c r="L183" s="13"/>
      <c r="M183" s="115"/>
      <c r="N183" s="12"/>
      <c r="O183" s="14"/>
      <c r="P183" s="123" t="str">
        <f>IF(AND($I183=Data!$F$7,OR($J183=Data!$D$3,$J183=Data!$D$6)),$G183,"")</f>
        <v/>
      </c>
    </row>
    <row r="184" spans="1:16" hidden="1" x14ac:dyDescent="0.2">
      <c r="A184" s="81"/>
      <c r="B184" s="144"/>
      <c r="C184" s="52"/>
      <c r="D184" s="81"/>
      <c r="E184" s="81"/>
      <c r="F184" s="80"/>
      <c r="G184" s="30"/>
      <c r="H184" s="15"/>
      <c r="I184" s="43"/>
      <c r="J184" s="79"/>
      <c r="K184" s="13"/>
      <c r="L184" s="13"/>
      <c r="M184" s="115"/>
      <c r="N184" s="12"/>
      <c r="O184" s="14"/>
      <c r="P184" s="123" t="str">
        <f>IF(AND($I184=Data!$F$7,OR($J184=Data!$D$3,$J184=Data!$D$6)),$G184,"")</f>
        <v/>
      </c>
    </row>
    <row r="185" spans="1:16" s="31" customFormat="1" hidden="1" x14ac:dyDescent="0.2">
      <c r="A185" s="81"/>
      <c r="B185" s="141"/>
      <c r="C185" s="52"/>
      <c r="D185" s="81"/>
      <c r="E185" s="81"/>
      <c r="F185" s="80"/>
      <c r="G185" s="30"/>
      <c r="H185" s="15"/>
      <c r="I185" s="43"/>
      <c r="J185" s="79"/>
      <c r="K185" s="13"/>
      <c r="L185" s="13"/>
      <c r="M185" s="115"/>
      <c r="N185" s="12"/>
      <c r="O185" s="14"/>
      <c r="P185" s="123" t="str">
        <f>IF(AND($I185=Data!$F$7,OR($J185=Data!$D$3,$J185=Data!$D$6)),$G185,"")</f>
        <v/>
      </c>
    </row>
    <row r="186" spans="1:16" s="31" customFormat="1" hidden="1" x14ac:dyDescent="0.2">
      <c r="A186" s="81"/>
      <c r="B186" s="144"/>
      <c r="C186" s="52"/>
      <c r="D186" s="81"/>
      <c r="E186" s="81"/>
      <c r="F186" s="80"/>
      <c r="G186" s="30"/>
      <c r="H186" s="15"/>
      <c r="I186" s="43"/>
      <c r="J186" s="79"/>
      <c r="K186" s="13"/>
      <c r="L186" s="13"/>
      <c r="M186" s="115"/>
      <c r="N186" s="12"/>
      <c r="O186" s="14"/>
      <c r="P186" s="123" t="str">
        <f>IF(AND($I186=Data!$F$7,OR($J186=Data!$D$3,$J186=Data!$D$6)),$G186,"")</f>
        <v/>
      </c>
    </row>
    <row r="187" spans="1:16" s="31" customFormat="1" hidden="1" x14ac:dyDescent="0.2">
      <c r="A187" s="81"/>
      <c r="B187" s="144"/>
      <c r="C187" s="52"/>
      <c r="D187" s="81"/>
      <c r="E187" s="81"/>
      <c r="F187" s="80"/>
      <c r="G187" s="30"/>
      <c r="H187" s="35"/>
      <c r="I187" s="43"/>
      <c r="J187" s="79"/>
      <c r="K187" s="13"/>
      <c r="L187" s="13"/>
      <c r="M187" s="115"/>
      <c r="N187" s="12"/>
      <c r="O187" s="14"/>
      <c r="P187" s="123" t="str">
        <f>IF(AND($I187=Data!$F$7,OR($J187=Data!$D$3,$J187=Data!$D$6)),$G187,"")</f>
        <v/>
      </c>
    </row>
    <row r="188" spans="1:16" s="31" customFormat="1" hidden="1" x14ac:dyDescent="0.2">
      <c r="A188" s="81"/>
      <c r="B188" s="144"/>
      <c r="C188" s="52"/>
      <c r="D188" s="81"/>
      <c r="E188" s="81"/>
      <c r="F188" s="80"/>
      <c r="G188" s="30"/>
      <c r="H188" s="15"/>
      <c r="I188" s="43"/>
      <c r="J188" s="79"/>
      <c r="K188" s="13"/>
      <c r="L188" s="13"/>
      <c r="M188" s="115"/>
      <c r="N188" s="16"/>
      <c r="O188" s="14"/>
      <c r="P188" s="123" t="str">
        <f>IF(AND($I188=Data!$F$7,OR($J188=Data!$D$3,$J188=Data!$D$6)),$G188,"")</f>
        <v/>
      </c>
    </row>
    <row r="189" spans="1:16" s="31" customFormat="1" hidden="1" x14ac:dyDescent="0.2">
      <c r="A189" s="81"/>
      <c r="B189" s="144"/>
      <c r="C189" s="52"/>
      <c r="D189" s="81"/>
      <c r="E189" s="81"/>
      <c r="F189" s="80"/>
      <c r="G189" s="30"/>
      <c r="H189" s="15"/>
      <c r="I189" s="43"/>
      <c r="J189" s="79"/>
      <c r="K189" s="13"/>
      <c r="L189" s="13"/>
      <c r="M189" s="115"/>
      <c r="N189" s="12"/>
      <c r="O189" s="14"/>
      <c r="P189" s="123" t="str">
        <f>IF(AND($I189=Data!$F$7,OR($J189=Data!$D$3,$J189=Data!$D$6)),$G189,"")</f>
        <v/>
      </c>
    </row>
    <row r="190" spans="1:16" s="31" customFormat="1" hidden="1" x14ac:dyDescent="0.2">
      <c r="A190" s="81"/>
      <c r="B190" s="144"/>
      <c r="C190" s="52"/>
      <c r="D190" s="81"/>
      <c r="E190" s="81"/>
      <c r="F190" s="80"/>
      <c r="G190" s="30"/>
      <c r="H190" s="15"/>
      <c r="I190" s="43"/>
      <c r="J190" s="79"/>
      <c r="K190" s="13"/>
      <c r="L190" s="13"/>
      <c r="M190" s="115"/>
      <c r="N190" s="12"/>
      <c r="O190" s="28"/>
      <c r="P190" s="123" t="str">
        <f>IF(AND($I190=Data!$F$7,OR($J190=Data!$D$3,$J190=Data!$D$6)),$G190,"")</f>
        <v/>
      </c>
    </row>
    <row r="191" spans="1:16" s="31" customFormat="1" hidden="1" x14ac:dyDescent="0.2">
      <c r="A191" s="81"/>
      <c r="B191" s="144"/>
      <c r="C191" s="52"/>
      <c r="D191" s="81"/>
      <c r="E191" s="81"/>
      <c r="F191" s="80"/>
      <c r="G191" s="30"/>
      <c r="H191" s="35"/>
      <c r="I191" s="43"/>
      <c r="J191" s="79"/>
      <c r="K191" s="13"/>
      <c r="L191" s="13"/>
      <c r="M191" s="115"/>
      <c r="N191" s="12"/>
      <c r="O191" s="28"/>
      <c r="P191" s="123" t="str">
        <f>IF(AND($I191=Data!$F$7,OR($J191=Data!$D$3,$J191=Data!$D$6)),$G191,"")</f>
        <v/>
      </c>
    </row>
    <row r="192" spans="1:16" s="31" customFormat="1" hidden="1" x14ac:dyDescent="0.2">
      <c r="A192" s="81"/>
      <c r="B192" s="144"/>
      <c r="C192" s="52"/>
      <c r="D192" s="81"/>
      <c r="E192" s="81"/>
      <c r="F192" s="80"/>
      <c r="G192" s="30"/>
      <c r="H192" s="35"/>
      <c r="I192" s="43"/>
      <c r="J192" s="79"/>
      <c r="K192" s="13"/>
      <c r="L192" s="13"/>
      <c r="M192" s="115"/>
      <c r="N192" s="12"/>
      <c r="O192" s="28"/>
      <c r="P192" s="123" t="str">
        <f>IF(AND($I192=Data!$F$7,OR($J192=Data!$D$3,$J192=Data!$D$6)),$G192,"")</f>
        <v/>
      </c>
    </row>
    <row r="193" spans="1:16" s="31" customFormat="1" hidden="1" x14ac:dyDescent="0.2">
      <c r="A193" s="81"/>
      <c r="B193" s="144"/>
      <c r="C193" s="52"/>
      <c r="D193" s="81"/>
      <c r="E193" s="81"/>
      <c r="F193" s="80"/>
      <c r="G193" s="30"/>
      <c r="H193" s="15"/>
      <c r="I193" s="43"/>
      <c r="J193" s="79"/>
      <c r="K193" s="13"/>
      <c r="L193" s="13"/>
      <c r="M193" s="115"/>
      <c r="N193" s="12"/>
      <c r="O193" s="28"/>
      <c r="P193" s="123" t="str">
        <f>IF(AND($I193=Data!$F$7,OR($J193=Data!$D$3,$J193=Data!$D$6)),$G193,"")</f>
        <v/>
      </c>
    </row>
    <row r="194" spans="1:16" s="31" customFormat="1" hidden="1" x14ac:dyDescent="0.2">
      <c r="A194" s="81"/>
      <c r="B194" s="144"/>
      <c r="C194" s="52"/>
      <c r="D194" s="81"/>
      <c r="E194" s="81"/>
      <c r="F194" s="80"/>
      <c r="G194" s="30"/>
      <c r="H194" s="15"/>
      <c r="I194" s="43"/>
      <c r="J194" s="79"/>
      <c r="K194" s="13"/>
      <c r="L194" s="13"/>
      <c r="M194" s="115"/>
      <c r="N194" s="12"/>
      <c r="O194" s="28"/>
      <c r="P194" s="123" t="str">
        <f>IF(AND($I194=Data!$F$7,OR($J194=Data!$D$3,$J194=Data!$D$6)),$G194,"")</f>
        <v/>
      </c>
    </row>
    <row r="195" spans="1:16" s="31" customFormat="1" hidden="1" x14ac:dyDescent="0.2">
      <c r="A195" s="81"/>
      <c r="B195" s="144"/>
      <c r="C195" s="52"/>
      <c r="D195" s="81"/>
      <c r="E195" s="81"/>
      <c r="F195" s="80"/>
      <c r="G195" s="30"/>
      <c r="H195" s="35"/>
      <c r="I195" s="43"/>
      <c r="J195" s="79"/>
      <c r="K195" s="13"/>
      <c r="L195" s="13"/>
      <c r="M195" s="115"/>
      <c r="N195" s="12"/>
      <c r="O195" s="28"/>
      <c r="P195" s="123" t="str">
        <f>IF(AND($I195=Data!$F$7,OR($J195=Data!$D$3,$J195=Data!$D$6)),$G195,"")</f>
        <v/>
      </c>
    </row>
    <row r="196" spans="1:16" s="31" customFormat="1" hidden="1" x14ac:dyDescent="0.2">
      <c r="A196" s="81"/>
      <c r="B196" s="144"/>
      <c r="C196" s="52"/>
      <c r="D196" s="81"/>
      <c r="E196" s="81"/>
      <c r="F196" s="80"/>
      <c r="G196" s="30"/>
      <c r="H196" s="35"/>
      <c r="I196" s="43"/>
      <c r="J196" s="79"/>
      <c r="K196" s="13"/>
      <c r="L196" s="13"/>
      <c r="M196" s="115"/>
      <c r="N196" s="12"/>
      <c r="O196" s="28"/>
      <c r="P196" s="123" t="str">
        <f>IF(AND($I196=Data!$F$7,OR($J196=Data!$D$3,$J196=Data!$D$6)),$G196,"")</f>
        <v/>
      </c>
    </row>
    <row r="197" spans="1:16" s="31" customFormat="1" hidden="1" x14ac:dyDescent="0.2">
      <c r="A197" s="81"/>
      <c r="B197" s="144"/>
      <c r="C197" s="52"/>
      <c r="D197" s="81"/>
      <c r="E197" s="81"/>
      <c r="F197" s="80"/>
      <c r="G197" s="30"/>
      <c r="H197" s="15"/>
      <c r="I197" s="43"/>
      <c r="J197" s="79"/>
      <c r="K197" s="13"/>
      <c r="L197" s="13"/>
      <c r="M197" s="115"/>
      <c r="N197" s="12"/>
      <c r="O197" s="14"/>
      <c r="P197" s="123" t="str">
        <f>IF(AND($I197=Data!$F$7,OR($J197=Data!$D$3,$J197=Data!$D$6)),$G197,"")</f>
        <v/>
      </c>
    </row>
    <row r="198" spans="1:16" s="31" customFormat="1" hidden="1" x14ac:dyDescent="0.2">
      <c r="A198" s="81"/>
      <c r="B198" s="144"/>
      <c r="C198" s="52"/>
      <c r="D198" s="81"/>
      <c r="E198" s="81"/>
      <c r="F198" s="80"/>
      <c r="G198" s="30"/>
      <c r="H198" s="15"/>
      <c r="I198" s="43"/>
      <c r="J198" s="79"/>
      <c r="K198" s="13"/>
      <c r="L198" s="13"/>
      <c r="M198" s="115"/>
      <c r="N198" s="12"/>
      <c r="O198" s="14"/>
      <c r="P198" s="123" t="str">
        <f>IF(AND($I198=Data!$F$7,OR($J198=Data!$D$3,$J198=Data!$D$6)),$G198,"")</f>
        <v/>
      </c>
    </row>
    <row r="199" spans="1:16" s="31" customFormat="1" hidden="1" x14ac:dyDescent="0.2">
      <c r="A199" s="81"/>
      <c r="B199" s="144"/>
      <c r="C199" s="52"/>
      <c r="D199" s="81"/>
      <c r="E199" s="81"/>
      <c r="F199" s="80"/>
      <c r="G199" s="30"/>
      <c r="H199" s="15"/>
      <c r="I199" s="43"/>
      <c r="J199" s="79"/>
      <c r="K199" s="13"/>
      <c r="L199" s="13"/>
      <c r="M199" s="115"/>
      <c r="N199" s="12"/>
      <c r="O199" s="14"/>
      <c r="P199" s="123" t="str">
        <f>IF(AND($I199=Data!$F$7,OR($J199=Data!$D$3,$J199=Data!$D$6)),$G199,"")</f>
        <v/>
      </c>
    </row>
    <row r="200" spans="1:16" s="31" customFormat="1" hidden="1" x14ac:dyDescent="0.2">
      <c r="A200" s="81"/>
      <c r="B200" s="144"/>
      <c r="C200" s="52"/>
      <c r="D200" s="81"/>
      <c r="E200" s="81"/>
      <c r="F200" s="80"/>
      <c r="G200" s="30"/>
      <c r="H200" s="35"/>
      <c r="I200" s="43"/>
      <c r="J200" s="79"/>
      <c r="K200" s="13"/>
      <c r="L200" s="13"/>
      <c r="M200" s="115"/>
      <c r="N200" s="12"/>
      <c r="O200" s="14"/>
      <c r="P200" s="123" t="str">
        <f>IF(AND($I200=Data!$F$7,OR($J200=Data!$D$3,$J200=Data!$D$6)),$G200,"")</f>
        <v/>
      </c>
    </row>
    <row r="201" spans="1:16" s="31" customFormat="1" hidden="1" x14ac:dyDescent="0.2">
      <c r="A201" s="81"/>
      <c r="B201" s="144"/>
      <c r="C201" s="52"/>
      <c r="D201" s="81"/>
      <c r="E201" s="81"/>
      <c r="F201" s="80"/>
      <c r="G201" s="30"/>
      <c r="H201" s="15"/>
      <c r="I201" s="43"/>
      <c r="J201" s="79"/>
      <c r="K201" s="13"/>
      <c r="L201" s="13"/>
      <c r="M201" s="115"/>
      <c r="N201" s="12"/>
      <c r="O201" s="14"/>
      <c r="P201" s="123" t="str">
        <f>IF(AND($I201=Data!$F$7,OR($J201=Data!$D$3,$J201=Data!$D$6)),$G201,"")</f>
        <v/>
      </c>
    </row>
    <row r="202" spans="1:16" s="31" customFormat="1" hidden="1" x14ac:dyDescent="0.2">
      <c r="A202" s="81"/>
      <c r="B202" s="144"/>
      <c r="C202" s="54"/>
      <c r="D202" s="81"/>
      <c r="E202" s="81"/>
      <c r="F202" s="80"/>
      <c r="G202" s="30"/>
      <c r="H202" s="15"/>
      <c r="I202" s="43"/>
      <c r="J202" s="79"/>
      <c r="K202" s="13"/>
      <c r="L202" s="13"/>
      <c r="M202" s="115"/>
      <c r="N202" s="12"/>
      <c r="O202" s="14"/>
      <c r="P202" s="123" t="str">
        <f>IF(AND($I202=Data!$F$7,OR($J202=Data!$D$3,$J202=Data!$D$6)),$G202,"")</f>
        <v/>
      </c>
    </row>
    <row r="203" spans="1:16" hidden="1" x14ac:dyDescent="0.2">
      <c r="A203" s="81"/>
      <c r="B203" s="144"/>
      <c r="C203" s="52"/>
      <c r="D203" s="81"/>
      <c r="E203" s="81"/>
      <c r="F203" s="80"/>
      <c r="G203" s="30"/>
      <c r="H203" s="35"/>
      <c r="I203" s="43"/>
      <c r="J203" s="79"/>
      <c r="K203" s="13"/>
      <c r="L203" s="13"/>
      <c r="M203" s="115"/>
      <c r="N203" s="12"/>
      <c r="O203" s="14"/>
      <c r="P203" s="123" t="str">
        <f>IF(AND($I203=Data!$F$7,OR($J203=Data!$D$3,$J203=Data!$D$6)),$G203,"")</f>
        <v/>
      </c>
    </row>
    <row r="204" spans="1:16" hidden="1" x14ac:dyDescent="0.2">
      <c r="A204" s="81"/>
      <c r="B204" s="144"/>
      <c r="C204" s="52"/>
      <c r="D204" s="81"/>
      <c r="E204" s="81"/>
      <c r="F204" s="80"/>
      <c r="G204" s="30"/>
      <c r="H204" s="35"/>
      <c r="I204" s="43"/>
      <c r="J204" s="79"/>
      <c r="K204" s="13"/>
      <c r="L204" s="13"/>
      <c r="M204" s="115"/>
      <c r="N204" s="12"/>
      <c r="O204" s="14"/>
      <c r="P204" s="123" t="str">
        <f>IF(AND($I204=Data!$F$7,OR($J204=Data!$D$3,$J204=Data!$D$6)),$G204,"")</f>
        <v/>
      </c>
    </row>
    <row r="205" spans="1:16" hidden="1" x14ac:dyDescent="0.2">
      <c r="A205" s="81"/>
      <c r="B205" s="144"/>
      <c r="C205" s="52"/>
      <c r="D205" s="81"/>
      <c r="E205" s="81"/>
      <c r="F205" s="80"/>
      <c r="G205" s="30"/>
      <c r="H205" s="15"/>
      <c r="I205" s="43"/>
      <c r="J205" s="79"/>
      <c r="K205" s="13"/>
      <c r="L205" s="13"/>
      <c r="M205" s="115"/>
      <c r="N205" s="12"/>
      <c r="O205" s="14"/>
      <c r="P205" s="123" t="str">
        <f>IF(AND($I205=Data!$F$7,OR($J205=Data!$D$3,$J205=Data!$D$6)),$G205,"")</f>
        <v/>
      </c>
    </row>
    <row r="206" spans="1:16" hidden="1" x14ac:dyDescent="0.2">
      <c r="A206" s="81"/>
      <c r="B206" s="144"/>
      <c r="C206" s="52"/>
      <c r="D206" s="81"/>
      <c r="E206" s="81"/>
      <c r="F206" s="80"/>
      <c r="G206" s="30"/>
      <c r="H206" s="15"/>
      <c r="I206" s="43"/>
      <c r="J206" s="79"/>
      <c r="K206" s="13"/>
      <c r="L206" s="13"/>
      <c r="M206" s="115"/>
      <c r="N206" s="12"/>
      <c r="O206" s="14"/>
      <c r="P206" s="123" t="str">
        <f>IF(AND($I206=Data!$F$7,OR($J206=Data!$D$3,$J206=Data!$D$6)),$G206,"")</f>
        <v/>
      </c>
    </row>
    <row r="207" spans="1:16" hidden="1" x14ac:dyDescent="0.2">
      <c r="A207" s="81"/>
      <c r="B207" s="144"/>
      <c r="C207" s="52"/>
      <c r="D207" s="81"/>
      <c r="E207" s="81"/>
      <c r="F207" s="80"/>
      <c r="G207" s="30"/>
      <c r="H207" s="35"/>
      <c r="I207" s="43"/>
      <c r="J207" s="79"/>
      <c r="K207" s="13"/>
      <c r="L207" s="13"/>
      <c r="M207" s="115"/>
      <c r="N207" s="12"/>
      <c r="O207" s="14"/>
      <c r="P207" s="123" t="str">
        <f>IF(AND($I207=Data!$F$7,OR($J207=Data!$D$3,$J207=Data!$D$6)),$G207,"")</f>
        <v/>
      </c>
    </row>
    <row r="208" spans="1:16" hidden="1" x14ac:dyDescent="0.2">
      <c r="A208" s="81"/>
      <c r="B208" s="144"/>
      <c r="C208" s="54"/>
      <c r="D208" s="81"/>
      <c r="E208" s="81"/>
      <c r="F208" s="80"/>
      <c r="G208" s="30"/>
      <c r="H208" s="15"/>
      <c r="I208" s="43"/>
      <c r="J208" s="79"/>
      <c r="K208" s="13"/>
      <c r="L208" s="13"/>
      <c r="M208" s="115"/>
      <c r="N208" s="12"/>
      <c r="O208" s="14"/>
      <c r="P208" s="123" t="str">
        <f>IF(AND($I208=Data!$F$7,OR($J208=Data!$D$3,$J208=Data!$D$6)),$G208,"")</f>
        <v/>
      </c>
    </row>
    <row r="209" spans="1:16" hidden="1" x14ac:dyDescent="0.2">
      <c r="A209" s="81"/>
      <c r="B209" s="144"/>
      <c r="C209" s="52"/>
      <c r="D209" s="81"/>
      <c r="E209" s="81"/>
      <c r="F209" s="80"/>
      <c r="G209" s="30"/>
      <c r="H209" s="15"/>
      <c r="I209" s="43"/>
      <c r="J209" s="79"/>
      <c r="K209" s="13"/>
      <c r="L209" s="13"/>
      <c r="M209" s="115"/>
      <c r="N209" s="12"/>
      <c r="O209" s="14"/>
      <c r="P209" s="123" t="str">
        <f>IF(AND($I209=Data!$F$7,OR($J209=Data!$D$3,$J209=Data!$D$6)),$G209,"")</f>
        <v/>
      </c>
    </row>
    <row r="210" spans="1:16" hidden="1" x14ac:dyDescent="0.2">
      <c r="A210" s="81"/>
      <c r="B210" s="144"/>
      <c r="C210" s="52"/>
      <c r="D210" s="81"/>
      <c r="E210" s="81"/>
      <c r="F210" s="80"/>
      <c r="G210" s="30"/>
      <c r="H210" s="15"/>
      <c r="I210" s="43"/>
      <c r="J210" s="79"/>
      <c r="K210" s="13"/>
      <c r="L210" s="13"/>
      <c r="M210" s="115"/>
      <c r="N210" s="12"/>
      <c r="O210" s="14"/>
      <c r="P210" s="123" t="str">
        <f>IF(AND($I210=Data!$F$7,OR($J210=Data!$D$3,$J210=Data!$D$6)),$G210,"")</f>
        <v/>
      </c>
    </row>
    <row r="211" spans="1:16" hidden="1" x14ac:dyDescent="0.2">
      <c r="A211" s="81"/>
      <c r="B211" s="144"/>
      <c r="C211" s="52"/>
      <c r="D211" s="81"/>
      <c r="E211" s="81"/>
      <c r="F211" s="80"/>
      <c r="G211" s="30"/>
      <c r="H211" s="35"/>
      <c r="I211" s="43"/>
      <c r="J211" s="79"/>
      <c r="K211" s="13"/>
      <c r="L211" s="13"/>
      <c r="M211" s="115"/>
      <c r="N211" s="12"/>
      <c r="O211" s="14"/>
      <c r="P211" s="123" t="str">
        <f>IF(AND($I211=Data!$F$7,OR($J211=Data!$D$3,$J211=Data!$D$6)),$G211,"")</f>
        <v/>
      </c>
    </row>
    <row r="212" spans="1:16" hidden="1" x14ac:dyDescent="0.2">
      <c r="A212" s="81"/>
      <c r="B212" s="144"/>
      <c r="C212" s="52"/>
      <c r="D212" s="81"/>
      <c r="E212" s="81"/>
      <c r="F212" s="80"/>
      <c r="G212" s="30"/>
      <c r="H212" s="15"/>
      <c r="I212" s="43"/>
      <c r="J212" s="79"/>
      <c r="K212" s="13"/>
      <c r="L212" s="13"/>
      <c r="M212" s="115"/>
      <c r="N212" s="12"/>
      <c r="O212" s="14"/>
      <c r="P212" s="123" t="str">
        <f>IF(AND($I212=Data!$F$7,OR($J212=Data!$D$3,$J212=Data!$D$6)),$G212,"")</f>
        <v/>
      </c>
    </row>
    <row r="213" spans="1:16" hidden="1" x14ac:dyDescent="0.2">
      <c r="A213" s="81"/>
      <c r="B213" s="144"/>
      <c r="C213" s="52"/>
      <c r="D213" s="81"/>
      <c r="E213" s="81"/>
      <c r="F213" s="80"/>
      <c r="G213" s="30"/>
      <c r="H213" s="15"/>
      <c r="I213" s="43"/>
      <c r="J213" s="79"/>
      <c r="K213" s="13"/>
      <c r="L213" s="13"/>
      <c r="M213" s="115"/>
      <c r="N213" s="12"/>
      <c r="O213" s="14"/>
      <c r="P213" s="123" t="str">
        <f>IF(AND($I213=Data!$F$7,OR($J213=Data!$D$3,$J213=Data!$D$6)),$G213,"")</f>
        <v/>
      </c>
    </row>
    <row r="214" spans="1:16" hidden="1" x14ac:dyDescent="0.2">
      <c r="A214" s="81"/>
      <c r="B214" s="144"/>
      <c r="C214" s="52"/>
      <c r="D214" s="81"/>
      <c r="E214" s="81"/>
      <c r="F214" s="80"/>
      <c r="G214" s="30"/>
      <c r="H214" s="35"/>
      <c r="I214" s="43"/>
      <c r="J214" s="79"/>
      <c r="K214" s="13"/>
      <c r="L214" s="13"/>
      <c r="M214" s="115"/>
      <c r="N214" s="12"/>
      <c r="O214" s="14"/>
      <c r="P214" s="123" t="str">
        <f>IF(AND($I214=Data!$F$7,OR($J214=Data!$D$3,$J214=Data!$D$6)),$G214,"")</f>
        <v/>
      </c>
    </row>
    <row r="215" spans="1:16" hidden="1" x14ac:dyDescent="0.2">
      <c r="A215" s="81"/>
      <c r="B215" s="144"/>
      <c r="C215" s="53"/>
      <c r="D215" s="81"/>
      <c r="E215" s="81"/>
      <c r="F215" s="80"/>
      <c r="G215" s="30"/>
      <c r="H215" s="15"/>
      <c r="I215" s="43"/>
      <c r="J215" s="79"/>
      <c r="K215" s="13"/>
      <c r="L215" s="13"/>
      <c r="M215" s="115"/>
      <c r="N215" s="12"/>
      <c r="O215" s="14"/>
      <c r="P215" s="123" t="str">
        <f>IF(AND($I215=Data!$F$7,OR($J215=Data!$D$3,$J215=Data!$D$6)),$G215,"")</f>
        <v/>
      </c>
    </row>
    <row r="216" spans="1:16" hidden="1" x14ac:dyDescent="0.2">
      <c r="A216" s="81"/>
      <c r="B216" s="141"/>
      <c r="C216" s="52"/>
      <c r="D216" s="81"/>
      <c r="E216" s="81"/>
      <c r="F216" s="80"/>
      <c r="G216" s="30"/>
      <c r="H216" s="15"/>
      <c r="I216" s="43"/>
      <c r="J216" s="79"/>
      <c r="K216" s="13"/>
      <c r="L216" s="13"/>
      <c r="M216" s="115"/>
      <c r="N216" s="12"/>
      <c r="O216" s="14"/>
      <c r="P216" s="123" t="str">
        <f>IF(AND($I216=Data!$F$7,OR($J216=Data!$D$3,$J216=Data!$D$6)),$G216,"")</f>
        <v/>
      </c>
    </row>
    <row r="217" spans="1:16" hidden="1" x14ac:dyDescent="0.2">
      <c r="A217" s="81"/>
      <c r="B217" s="144"/>
      <c r="C217" s="52"/>
      <c r="D217" s="81"/>
      <c r="E217" s="81"/>
      <c r="F217" s="80"/>
      <c r="G217" s="30"/>
      <c r="H217" s="15"/>
      <c r="I217" s="43"/>
      <c r="J217" s="79"/>
      <c r="K217" s="13"/>
      <c r="L217" s="13"/>
      <c r="M217" s="115"/>
      <c r="N217" s="12"/>
      <c r="O217" s="14"/>
      <c r="P217" s="123" t="str">
        <f>IF(AND($I217=Data!$F$7,OR($J217=Data!$D$3,$J217=Data!$D$6)),$G217,"")</f>
        <v/>
      </c>
    </row>
    <row r="218" spans="1:16" hidden="1" x14ac:dyDescent="0.2">
      <c r="A218" s="81"/>
      <c r="B218" s="144"/>
      <c r="C218" s="52"/>
      <c r="D218" s="81"/>
      <c r="E218" s="81"/>
      <c r="F218" s="80"/>
      <c r="G218" s="30"/>
      <c r="H218" s="15"/>
      <c r="I218" s="43"/>
      <c r="J218" s="79"/>
      <c r="K218" s="13"/>
      <c r="L218" s="13"/>
      <c r="M218" s="115"/>
      <c r="N218" s="12"/>
      <c r="O218" s="14"/>
      <c r="P218" s="123" t="str">
        <f>IF(AND($I218=Data!$F$7,OR($J218=Data!$D$3,$J218=Data!$D$6)),$G218,"")</f>
        <v/>
      </c>
    </row>
    <row r="219" spans="1:16" hidden="1" x14ac:dyDescent="0.2">
      <c r="A219" s="81"/>
      <c r="B219" s="144"/>
      <c r="C219" s="52"/>
      <c r="D219" s="81"/>
      <c r="E219" s="81"/>
      <c r="F219" s="80"/>
      <c r="G219" s="30"/>
      <c r="H219" s="35"/>
      <c r="I219" s="43"/>
      <c r="J219" s="79"/>
      <c r="K219" s="13"/>
      <c r="L219" s="13"/>
      <c r="M219" s="115"/>
      <c r="N219" s="12"/>
      <c r="O219" s="14"/>
      <c r="P219" s="123" t="str">
        <f>IF(AND($I219=Data!$F$7,OR($J219=Data!$D$3,$J219=Data!$D$6)),$G219,"")</f>
        <v/>
      </c>
    </row>
    <row r="220" spans="1:16" hidden="1" x14ac:dyDescent="0.2">
      <c r="A220" s="81"/>
      <c r="B220" s="144"/>
      <c r="C220" s="52"/>
      <c r="D220" s="81"/>
      <c r="E220" s="81"/>
      <c r="F220" s="80"/>
      <c r="G220" s="30"/>
      <c r="H220" s="35"/>
      <c r="I220" s="43"/>
      <c r="J220" s="79"/>
      <c r="K220" s="13"/>
      <c r="L220" s="13"/>
      <c r="M220" s="115"/>
      <c r="N220" s="12"/>
      <c r="O220" s="14"/>
      <c r="P220" s="123" t="str">
        <f>IF(AND($I220=Data!$F$7,OR($J220=Data!$D$3,$J220=Data!$D$6)),$G220,"")</f>
        <v/>
      </c>
    </row>
    <row r="221" spans="1:16" hidden="1" x14ac:dyDescent="0.2">
      <c r="A221" s="81"/>
      <c r="B221" s="144"/>
      <c r="C221" s="52"/>
      <c r="D221" s="81"/>
      <c r="E221" s="81"/>
      <c r="F221" s="80"/>
      <c r="G221" s="30"/>
      <c r="H221" s="15"/>
      <c r="I221" s="43"/>
      <c r="J221" s="79"/>
      <c r="K221" s="13"/>
      <c r="L221" s="13"/>
      <c r="M221" s="115"/>
      <c r="N221" s="12"/>
      <c r="O221" s="14"/>
      <c r="P221" s="123" t="str">
        <f>IF(AND($I221=Data!$F$7,OR($J221=Data!$D$3,$J221=Data!$D$6)),$G221,"")</f>
        <v/>
      </c>
    </row>
    <row r="222" spans="1:16" hidden="1" x14ac:dyDescent="0.2">
      <c r="A222" s="81"/>
      <c r="B222" s="144"/>
      <c r="C222" s="52"/>
      <c r="D222" s="81"/>
      <c r="E222" s="81"/>
      <c r="F222" s="80"/>
      <c r="G222" s="30"/>
      <c r="H222" s="35"/>
      <c r="I222" s="43"/>
      <c r="J222" s="79"/>
      <c r="K222" s="13"/>
      <c r="L222" s="13"/>
      <c r="M222" s="115"/>
      <c r="N222" s="12"/>
      <c r="O222" s="14"/>
      <c r="P222" s="123" t="str">
        <f>IF(AND($I222=Data!$F$7,OR($J222=Data!$D$3,$J222=Data!$D$6)),$G222,"")</f>
        <v/>
      </c>
    </row>
    <row r="223" spans="1:16" hidden="1" x14ac:dyDescent="0.2">
      <c r="A223" s="81"/>
      <c r="B223" s="144"/>
      <c r="C223" s="52"/>
      <c r="D223" s="81"/>
      <c r="E223" s="81"/>
      <c r="F223" s="80"/>
      <c r="G223" s="30"/>
      <c r="H223" s="35"/>
      <c r="I223" s="43"/>
      <c r="J223" s="79"/>
      <c r="K223" s="13"/>
      <c r="L223" s="13"/>
      <c r="M223" s="115"/>
      <c r="N223" s="12"/>
      <c r="O223" s="14"/>
      <c r="P223" s="123" t="str">
        <f>IF(AND($I223=Data!$F$7,OR($J223=Data!$D$3,$J223=Data!$D$6)),$G223,"")</f>
        <v/>
      </c>
    </row>
    <row r="224" spans="1:16" hidden="1" x14ac:dyDescent="0.2">
      <c r="A224" s="81"/>
      <c r="B224" s="144"/>
      <c r="C224" s="52"/>
      <c r="D224" s="81"/>
      <c r="E224" s="81"/>
      <c r="F224" s="80"/>
      <c r="G224" s="30"/>
      <c r="H224" s="15"/>
      <c r="I224" s="43"/>
      <c r="J224" s="79"/>
      <c r="K224" s="13"/>
      <c r="L224" s="13"/>
      <c r="M224" s="115"/>
      <c r="N224" s="12"/>
      <c r="O224" s="14"/>
      <c r="P224" s="123" t="str">
        <f>IF(AND($I224=Data!$F$7,OR($J224=Data!$D$3,$J224=Data!$D$6)),$G224,"")</f>
        <v/>
      </c>
    </row>
    <row r="225" spans="1:16" hidden="1" x14ac:dyDescent="0.2">
      <c r="A225" s="81"/>
      <c r="B225" s="144"/>
      <c r="C225" s="52"/>
      <c r="D225" s="81"/>
      <c r="E225" s="81"/>
      <c r="F225" s="80"/>
      <c r="G225" s="30"/>
      <c r="H225" s="35"/>
      <c r="I225" s="43"/>
      <c r="J225" s="79"/>
      <c r="K225" s="13"/>
      <c r="L225" s="13"/>
      <c r="M225" s="115"/>
      <c r="N225" s="12"/>
      <c r="O225" s="14"/>
      <c r="P225" s="123" t="str">
        <f>IF(AND($I225=Data!$F$7,OR($J225=Data!$D$3,$J225=Data!$D$6)),$G225,"")</f>
        <v/>
      </c>
    </row>
    <row r="226" spans="1:16" hidden="1" x14ac:dyDescent="0.2">
      <c r="A226" s="81"/>
      <c r="B226" s="144"/>
      <c r="C226" s="52"/>
      <c r="D226" s="81"/>
      <c r="E226" s="81"/>
      <c r="F226" s="80"/>
      <c r="G226" s="30"/>
      <c r="H226" s="35"/>
      <c r="I226" s="43"/>
      <c r="J226" s="79"/>
      <c r="K226" s="13"/>
      <c r="L226" s="13"/>
      <c r="M226" s="115"/>
      <c r="N226" s="12"/>
      <c r="O226" s="14"/>
      <c r="P226" s="123" t="str">
        <f>IF(AND($I226=Data!$F$7,OR($J226=Data!$D$3,$J226=Data!$D$6)),$G226,"")</f>
        <v/>
      </c>
    </row>
    <row r="227" spans="1:16" hidden="1" x14ac:dyDescent="0.2">
      <c r="A227" s="81"/>
      <c r="B227" s="144"/>
      <c r="C227" s="52"/>
      <c r="D227" s="81"/>
      <c r="E227" s="81"/>
      <c r="F227" s="80"/>
      <c r="G227" s="30"/>
      <c r="H227" s="15"/>
      <c r="I227" s="43"/>
      <c r="J227" s="79"/>
      <c r="K227" s="13"/>
      <c r="L227" s="13"/>
      <c r="M227" s="115"/>
      <c r="N227" s="12"/>
      <c r="O227" s="14"/>
      <c r="P227" s="123" t="str">
        <f>IF(AND($I227=Data!$F$7,OR($J227=Data!$D$3,$J227=Data!$D$6)),$G227,"")</f>
        <v/>
      </c>
    </row>
    <row r="228" spans="1:16" hidden="1" x14ac:dyDescent="0.2">
      <c r="A228" s="81"/>
      <c r="B228" s="144"/>
      <c r="C228" s="52"/>
      <c r="D228" s="81"/>
      <c r="E228" s="81"/>
      <c r="F228" s="80"/>
      <c r="G228" s="30"/>
      <c r="H228" s="15"/>
      <c r="I228" s="43"/>
      <c r="J228" s="79"/>
      <c r="K228" s="13"/>
      <c r="L228" s="13"/>
      <c r="M228" s="115"/>
      <c r="N228" s="12"/>
      <c r="O228" s="14"/>
      <c r="P228" s="123" t="str">
        <f>IF(AND($I228=Data!$F$7,OR($J228=Data!$D$3,$J228=Data!$D$6)),$G228,"")</f>
        <v/>
      </c>
    </row>
    <row r="229" spans="1:16" hidden="1" x14ac:dyDescent="0.2">
      <c r="A229" s="81"/>
      <c r="B229" s="144"/>
      <c r="C229" s="52"/>
      <c r="D229" s="81"/>
      <c r="E229" s="81"/>
      <c r="F229" s="80"/>
      <c r="G229" s="30"/>
      <c r="H229" s="15"/>
      <c r="I229" s="43"/>
      <c r="J229" s="79"/>
      <c r="K229" s="13"/>
      <c r="L229" s="13"/>
      <c r="M229" s="115"/>
      <c r="N229" s="12"/>
      <c r="O229" s="14"/>
      <c r="P229" s="123" t="str">
        <f>IF(AND($I229=Data!$F$7,OR($J229=Data!$D$3,$J229=Data!$D$6)),$G229,"")</f>
        <v/>
      </c>
    </row>
    <row r="230" spans="1:16" hidden="1" x14ac:dyDescent="0.2">
      <c r="A230" s="81"/>
      <c r="B230" s="144"/>
      <c r="C230" s="52"/>
      <c r="D230" s="81"/>
      <c r="E230" s="81"/>
      <c r="F230" s="80"/>
      <c r="G230" s="30"/>
      <c r="H230" s="15"/>
      <c r="I230" s="43"/>
      <c r="J230" s="79"/>
      <c r="K230" s="13"/>
      <c r="L230" s="13"/>
      <c r="M230" s="115"/>
      <c r="N230" s="12"/>
      <c r="O230" s="14"/>
      <c r="P230" s="123" t="str">
        <f>IF(AND($I230=Data!$F$7,OR($J230=Data!$D$3,$J230=Data!$D$6)),$G230,"")</f>
        <v/>
      </c>
    </row>
    <row r="231" spans="1:16" hidden="1" x14ac:dyDescent="0.2">
      <c r="A231" s="81"/>
      <c r="B231" s="144"/>
      <c r="C231" s="52"/>
      <c r="D231" s="81"/>
      <c r="E231" s="81"/>
      <c r="F231" s="80"/>
      <c r="G231" s="30"/>
      <c r="H231" s="15"/>
      <c r="I231" s="43"/>
      <c r="J231" s="79"/>
      <c r="K231" s="13"/>
      <c r="L231" s="13"/>
      <c r="M231" s="115"/>
      <c r="N231" s="12"/>
      <c r="O231" s="14"/>
      <c r="P231" s="123" t="str">
        <f>IF(AND($I231=Data!$F$7,OR($J231=Data!$D$3,$J231=Data!$D$6)),$G231,"")</f>
        <v/>
      </c>
    </row>
    <row r="232" spans="1:16" hidden="1" x14ac:dyDescent="0.2">
      <c r="A232" s="81"/>
      <c r="B232" s="144"/>
      <c r="C232" s="52"/>
      <c r="D232" s="81"/>
      <c r="E232" s="81"/>
      <c r="F232" s="80"/>
      <c r="G232" s="30"/>
      <c r="H232" s="15"/>
      <c r="I232" s="43"/>
      <c r="J232" s="79"/>
      <c r="K232" s="13"/>
      <c r="L232" s="13"/>
      <c r="M232" s="115"/>
      <c r="N232" s="12"/>
      <c r="O232" s="14"/>
      <c r="P232" s="123" t="str">
        <f>IF(AND($I232=Data!$F$7,OR($J232=Data!$D$3,$J232=Data!$D$6)),$G232,"")</f>
        <v/>
      </c>
    </row>
    <row r="233" spans="1:16" hidden="1" x14ac:dyDescent="0.2">
      <c r="A233" s="81"/>
      <c r="B233" s="144"/>
      <c r="C233" s="52"/>
      <c r="D233" s="81"/>
      <c r="E233" s="81"/>
      <c r="F233" s="80"/>
      <c r="G233" s="30"/>
      <c r="H233" s="15"/>
      <c r="I233" s="43"/>
      <c r="J233" s="79"/>
      <c r="K233" s="13"/>
      <c r="L233" s="13"/>
      <c r="M233" s="115"/>
      <c r="N233" s="12"/>
      <c r="O233" s="14"/>
      <c r="P233" s="123" t="str">
        <f>IF(AND($I233=Data!$F$7,OR($J233=Data!$D$3,$J233=Data!$D$6)),$G233,"")</f>
        <v/>
      </c>
    </row>
    <row r="234" spans="1:16" hidden="1" x14ac:dyDescent="0.2">
      <c r="A234" s="81"/>
      <c r="B234" s="144"/>
      <c r="C234" s="52"/>
      <c r="D234" s="81"/>
      <c r="E234" s="81"/>
      <c r="F234" s="80"/>
      <c r="G234" s="30"/>
      <c r="H234" s="15"/>
      <c r="I234" s="43"/>
      <c r="J234" s="79"/>
      <c r="K234" s="13"/>
      <c r="L234" s="13"/>
      <c r="M234" s="115"/>
      <c r="N234" s="12"/>
      <c r="O234" s="14"/>
      <c r="P234" s="123" t="str">
        <f>IF(AND($I234=Data!$F$7,OR($J234=Data!$D$3,$J234=Data!$D$6)),$G234,"")</f>
        <v/>
      </c>
    </row>
    <row r="235" spans="1:16" hidden="1" x14ac:dyDescent="0.2">
      <c r="A235" s="81"/>
      <c r="B235" s="144"/>
      <c r="C235" s="52"/>
      <c r="D235" s="81"/>
      <c r="E235" s="81"/>
      <c r="F235" s="80"/>
      <c r="G235" s="30"/>
      <c r="H235" s="15"/>
      <c r="I235" s="43"/>
      <c r="J235" s="79"/>
      <c r="K235" s="13"/>
      <c r="L235" s="13"/>
      <c r="M235" s="115"/>
      <c r="N235" s="12"/>
      <c r="O235" s="14"/>
      <c r="P235" s="123" t="str">
        <f>IF(AND($I235=Data!$F$7,OR($J235=Data!$D$3,$J235=Data!$D$6)),$G235,"")</f>
        <v/>
      </c>
    </row>
    <row r="236" spans="1:16" hidden="1" x14ac:dyDescent="0.2">
      <c r="A236" s="81"/>
      <c r="B236" s="144"/>
      <c r="C236" s="52"/>
      <c r="D236" s="81"/>
      <c r="E236" s="81"/>
      <c r="F236" s="80"/>
      <c r="G236" s="30"/>
      <c r="H236" s="15"/>
      <c r="I236" s="43"/>
      <c r="J236" s="79"/>
      <c r="K236" s="13"/>
      <c r="L236" s="13"/>
      <c r="M236" s="115"/>
      <c r="N236" s="12"/>
      <c r="O236" s="14"/>
      <c r="P236" s="123" t="str">
        <f>IF(AND($I236=Data!$F$7,OR($J236=Data!$D$3,$J236=Data!$D$6)),$G236,"")</f>
        <v/>
      </c>
    </row>
    <row r="237" spans="1:16" hidden="1" x14ac:dyDescent="0.2">
      <c r="A237" s="81"/>
      <c r="B237" s="144"/>
      <c r="C237" s="52"/>
      <c r="D237" s="81"/>
      <c r="E237" s="81"/>
      <c r="F237" s="80"/>
      <c r="G237" s="30"/>
      <c r="H237" s="15"/>
      <c r="I237" s="43"/>
      <c r="J237" s="79"/>
      <c r="K237" s="13"/>
      <c r="L237" s="13"/>
      <c r="M237" s="115"/>
      <c r="N237" s="12"/>
      <c r="O237" s="14"/>
      <c r="P237" s="123" t="str">
        <f>IF(AND($I237=Data!$F$7,OR($J237=Data!$D$3,$J237=Data!$D$6)),$G237,"")</f>
        <v/>
      </c>
    </row>
    <row r="238" spans="1:16" hidden="1" x14ac:dyDescent="0.2">
      <c r="A238" s="81"/>
      <c r="B238" s="144"/>
      <c r="C238" s="52"/>
      <c r="D238" s="81"/>
      <c r="E238" s="81"/>
      <c r="F238" s="80"/>
      <c r="G238" s="30"/>
      <c r="H238" s="15"/>
      <c r="I238" s="43"/>
      <c r="J238" s="79"/>
      <c r="K238" s="13"/>
      <c r="L238" s="13"/>
      <c r="M238" s="115"/>
      <c r="N238" s="12"/>
      <c r="O238" s="14"/>
      <c r="P238" s="123" t="str">
        <f>IF(AND($I238=Data!$F$7,OR($J238=Data!$D$3,$J238=Data!$D$6)),$G238,"")</f>
        <v/>
      </c>
    </row>
    <row r="239" spans="1:16" hidden="1" x14ac:dyDescent="0.2">
      <c r="A239" s="81"/>
      <c r="B239" s="144"/>
      <c r="C239" s="52"/>
      <c r="D239" s="81"/>
      <c r="E239" s="81"/>
      <c r="F239" s="80"/>
      <c r="G239" s="30"/>
      <c r="H239" s="15"/>
      <c r="I239" s="43"/>
      <c r="J239" s="79"/>
      <c r="K239" s="13"/>
      <c r="L239" s="13"/>
      <c r="M239" s="115"/>
      <c r="N239" s="12"/>
      <c r="O239" s="14"/>
      <c r="P239" s="123" t="str">
        <f>IF(AND($I239=Data!$F$7,OR($J239=Data!$D$3,$J239=Data!$D$6)),$G239,"")</f>
        <v/>
      </c>
    </row>
    <row r="240" spans="1:16" hidden="1" x14ac:dyDescent="0.2">
      <c r="A240" s="81"/>
      <c r="B240" s="144"/>
      <c r="C240" s="52"/>
      <c r="D240" s="81"/>
      <c r="E240" s="81"/>
      <c r="F240" s="80"/>
      <c r="G240" s="30"/>
      <c r="H240" s="15"/>
      <c r="I240" s="43"/>
      <c r="J240" s="79"/>
      <c r="K240" s="13"/>
      <c r="L240" s="13"/>
      <c r="M240" s="115"/>
      <c r="N240" s="12"/>
      <c r="O240" s="14"/>
      <c r="P240" s="123" t="str">
        <f>IF(AND($I240=Data!$F$7,OR($J240=Data!$D$3,$J240=Data!$D$6)),$G240,"")</f>
        <v/>
      </c>
    </row>
    <row r="241" spans="1:16" hidden="1" x14ac:dyDescent="0.2">
      <c r="A241" s="81"/>
      <c r="B241" s="144"/>
      <c r="C241" s="52"/>
      <c r="D241" s="81"/>
      <c r="E241" s="81"/>
      <c r="F241" s="80"/>
      <c r="G241" s="30"/>
      <c r="H241" s="15"/>
      <c r="I241" s="43"/>
      <c r="J241" s="79"/>
      <c r="K241" s="13"/>
      <c r="L241" s="13"/>
      <c r="M241" s="115"/>
      <c r="N241" s="12"/>
      <c r="O241" s="14"/>
      <c r="P241" s="123" t="str">
        <f>IF(AND($I241=Data!$F$7,OR($J241=Data!$D$3,$J241=Data!$D$6)),$G241,"")</f>
        <v/>
      </c>
    </row>
    <row r="242" spans="1:16" hidden="1" x14ac:dyDescent="0.2">
      <c r="A242" s="81"/>
      <c r="B242" s="144"/>
      <c r="C242" s="52"/>
      <c r="D242" s="81"/>
      <c r="E242" s="81"/>
      <c r="F242" s="80"/>
      <c r="G242" s="30"/>
      <c r="H242" s="15"/>
      <c r="I242" s="43"/>
      <c r="J242" s="79"/>
      <c r="K242" s="13"/>
      <c r="L242" s="13"/>
      <c r="M242" s="115"/>
      <c r="N242" s="12"/>
      <c r="O242" s="14"/>
      <c r="P242" s="123" t="str">
        <f>IF(AND($I242=Data!$F$7,OR($J242=Data!$D$3,$J242=Data!$D$6)),$G242,"")</f>
        <v/>
      </c>
    </row>
    <row r="243" spans="1:16" hidden="1" x14ac:dyDescent="0.2">
      <c r="A243" s="81"/>
      <c r="B243" s="144"/>
      <c r="C243" s="52"/>
      <c r="D243" s="81"/>
      <c r="E243" s="81"/>
      <c r="F243" s="80"/>
      <c r="G243" s="30"/>
      <c r="H243" s="15"/>
      <c r="I243" s="43"/>
      <c r="J243" s="79"/>
      <c r="K243" s="13"/>
      <c r="L243" s="13"/>
      <c r="M243" s="115"/>
      <c r="N243" s="12"/>
      <c r="O243" s="14"/>
      <c r="P243" s="123" t="str">
        <f>IF(AND($I243=Data!$F$7,OR($J243=Data!$D$3,$J243=Data!$D$6)),$G243,"")</f>
        <v/>
      </c>
    </row>
    <row r="244" spans="1:16" hidden="1" x14ac:dyDescent="0.2">
      <c r="A244" s="81"/>
      <c r="B244" s="144"/>
      <c r="C244" s="52"/>
      <c r="D244" s="81"/>
      <c r="E244" s="81"/>
      <c r="F244" s="80"/>
      <c r="G244" s="30"/>
      <c r="H244" s="15"/>
      <c r="I244" s="43"/>
      <c r="J244" s="79"/>
      <c r="K244" s="13"/>
      <c r="L244" s="13"/>
      <c r="M244" s="115"/>
      <c r="N244" s="12"/>
      <c r="O244" s="14"/>
      <c r="P244" s="123" t="str">
        <f>IF(AND($I244=Data!$F$7,OR($J244=Data!$D$3,$J244=Data!$D$6)),$G244,"")</f>
        <v/>
      </c>
    </row>
    <row r="245" spans="1:16" hidden="1" x14ac:dyDescent="0.2">
      <c r="A245" s="81"/>
      <c r="B245" s="144"/>
      <c r="C245" s="52"/>
      <c r="D245" s="81"/>
      <c r="E245" s="81"/>
      <c r="F245" s="80"/>
      <c r="G245" s="30"/>
      <c r="H245" s="15"/>
      <c r="I245" s="43"/>
      <c r="J245" s="79"/>
      <c r="K245" s="13"/>
      <c r="L245" s="13"/>
      <c r="M245" s="115"/>
      <c r="N245" s="12"/>
      <c r="O245" s="14"/>
      <c r="P245" s="123" t="str">
        <f>IF(AND($I245=Data!$F$7,OR($J245=Data!$D$3,$J245=Data!$D$6)),$G245,"")</f>
        <v/>
      </c>
    </row>
    <row r="246" spans="1:16" hidden="1" x14ac:dyDescent="0.2">
      <c r="A246" s="81"/>
      <c r="B246" s="144"/>
      <c r="C246" s="52"/>
      <c r="D246" s="81"/>
      <c r="E246" s="81"/>
      <c r="F246" s="80"/>
      <c r="G246" s="30"/>
      <c r="H246" s="15"/>
      <c r="I246" s="43"/>
      <c r="J246" s="79"/>
      <c r="K246" s="13"/>
      <c r="L246" s="13"/>
      <c r="M246" s="115"/>
      <c r="N246" s="12"/>
      <c r="O246" s="14"/>
      <c r="P246" s="123" t="str">
        <f>IF(AND($I246=Data!$F$7,OR($J246=Data!$D$3,$J246=Data!$D$6)),$G246,"")</f>
        <v/>
      </c>
    </row>
    <row r="247" spans="1:16" hidden="1" x14ac:dyDescent="0.2">
      <c r="A247" s="81"/>
      <c r="B247" s="144"/>
      <c r="C247" s="52"/>
      <c r="D247" s="81"/>
      <c r="E247" s="81"/>
      <c r="F247" s="80"/>
      <c r="G247" s="30"/>
      <c r="H247" s="15"/>
      <c r="I247" s="43"/>
      <c r="J247" s="79"/>
      <c r="K247" s="13"/>
      <c r="L247" s="13"/>
      <c r="M247" s="115"/>
      <c r="N247" s="12"/>
      <c r="O247" s="14"/>
      <c r="P247" s="123" t="str">
        <f>IF(AND($I247=Data!$F$7,OR($J247=Data!$D$3,$J247=Data!$D$6)),$G247,"")</f>
        <v/>
      </c>
    </row>
    <row r="248" spans="1:16" hidden="1" x14ac:dyDescent="0.2">
      <c r="A248" s="81"/>
      <c r="B248" s="144"/>
      <c r="C248" s="52"/>
      <c r="D248" s="81"/>
      <c r="E248" s="81"/>
      <c r="F248" s="80"/>
      <c r="G248" s="30"/>
      <c r="H248" s="15"/>
      <c r="I248" s="43"/>
      <c r="J248" s="79"/>
      <c r="K248" s="13"/>
      <c r="L248" s="13"/>
      <c r="M248" s="115"/>
      <c r="N248" s="12"/>
      <c r="O248" s="14"/>
      <c r="P248" s="123" t="str">
        <f>IF(AND($I248=Data!$F$7,OR($J248=Data!$D$3,$J248=Data!$D$6)),$G248,"")</f>
        <v/>
      </c>
    </row>
    <row r="249" spans="1:16" hidden="1" x14ac:dyDescent="0.2">
      <c r="A249" s="81"/>
      <c r="B249" s="144"/>
      <c r="C249" s="52"/>
      <c r="D249" s="81"/>
      <c r="E249" s="81"/>
      <c r="F249" s="80"/>
      <c r="G249" s="30"/>
      <c r="H249" s="15"/>
      <c r="I249" s="43"/>
      <c r="J249" s="79"/>
      <c r="K249" s="13"/>
      <c r="L249" s="13"/>
      <c r="M249" s="115"/>
      <c r="N249" s="12"/>
      <c r="O249" s="14"/>
      <c r="P249" s="123" t="str">
        <f>IF(AND($I249=Data!$F$7,OR($J249=Data!$D$3,$J249=Data!$D$6)),$G249,"")</f>
        <v/>
      </c>
    </row>
    <row r="250" spans="1:16" hidden="1" x14ac:dyDescent="0.2">
      <c r="A250" s="81"/>
      <c r="B250" s="144"/>
      <c r="C250" s="52"/>
      <c r="D250" s="81"/>
      <c r="E250" s="81"/>
      <c r="F250" s="80"/>
      <c r="G250" s="30"/>
      <c r="H250" s="15"/>
      <c r="I250" s="43"/>
      <c r="J250" s="79"/>
      <c r="K250" s="13"/>
      <c r="L250" s="13"/>
      <c r="M250" s="115"/>
      <c r="N250" s="12"/>
      <c r="O250" s="14"/>
      <c r="P250" s="123" t="str">
        <f>IF(AND($I250=Data!$F$7,OR($J250=Data!$D$3,$J250=Data!$D$6)),$G250,"")</f>
        <v/>
      </c>
    </row>
    <row r="251" spans="1:16" hidden="1" x14ac:dyDescent="0.2">
      <c r="A251" s="81"/>
      <c r="B251" s="144"/>
      <c r="C251" s="52"/>
      <c r="D251" s="81"/>
      <c r="E251" s="81"/>
      <c r="F251" s="80"/>
      <c r="G251" s="30"/>
      <c r="H251" s="15"/>
      <c r="I251" s="43"/>
      <c r="J251" s="79"/>
      <c r="K251" s="13"/>
      <c r="L251" s="13"/>
      <c r="M251" s="115"/>
      <c r="N251" s="12"/>
      <c r="O251" s="14"/>
      <c r="P251" s="123" t="str">
        <f>IF(AND($I251=Data!$F$7,OR($J251=Data!$D$3,$J251=Data!$D$6)),$G251,"")</f>
        <v/>
      </c>
    </row>
    <row r="252" spans="1:16" hidden="1" x14ac:dyDescent="0.2">
      <c r="A252" s="81"/>
      <c r="B252" s="144"/>
      <c r="C252" s="52"/>
      <c r="D252" s="81"/>
      <c r="E252" s="81"/>
      <c r="F252" s="80"/>
      <c r="G252" s="30"/>
      <c r="H252" s="15"/>
      <c r="I252" s="43"/>
      <c r="J252" s="79"/>
      <c r="K252" s="13"/>
      <c r="L252" s="13"/>
      <c r="M252" s="115"/>
      <c r="N252" s="12"/>
      <c r="O252" s="14"/>
      <c r="P252" s="123" t="str">
        <f>IF(AND($I252=Data!$F$7,OR($J252=Data!$D$3,$J252=Data!$D$6)),$G252,"")</f>
        <v/>
      </c>
    </row>
    <row r="253" spans="1:16" hidden="1" x14ac:dyDescent="0.2">
      <c r="A253" s="81"/>
      <c r="B253" s="144"/>
      <c r="C253" s="52"/>
      <c r="D253" s="81"/>
      <c r="E253" s="81"/>
      <c r="F253" s="80"/>
      <c r="G253" s="30"/>
      <c r="H253" s="15"/>
      <c r="I253" s="43"/>
      <c r="J253" s="79"/>
      <c r="K253" s="13"/>
      <c r="L253" s="13"/>
      <c r="M253" s="115"/>
      <c r="N253" s="12"/>
      <c r="O253" s="14"/>
      <c r="P253" s="123" t="str">
        <f>IF(AND($I253=Data!$F$7,OR($J253=Data!$D$3,$J253=Data!$D$6)),$G253,"")</f>
        <v/>
      </c>
    </row>
    <row r="254" spans="1:16" hidden="1" x14ac:dyDescent="0.2">
      <c r="A254" s="81"/>
      <c r="B254" s="141"/>
      <c r="C254" s="52"/>
      <c r="D254" s="81"/>
      <c r="E254" s="81"/>
      <c r="F254" s="80"/>
      <c r="G254" s="30"/>
      <c r="H254" s="15"/>
      <c r="I254" s="43"/>
      <c r="J254" s="79"/>
      <c r="K254" s="13"/>
      <c r="L254" s="13"/>
      <c r="M254" s="115"/>
      <c r="N254" s="12"/>
      <c r="O254" s="14"/>
      <c r="P254" s="123" t="str">
        <f>IF(AND($I254=Data!$F$7,OR($J254=Data!$D$3,$J254=Data!$D$6)),$G254,"")</f>
        <v/>
      </c>
    </row>
    <row r="255" spans="1:16" hidden="1" x14ac:dyDescent="0.2">
      <c r="A255" s="81"/>
      <c r="B255" s="141"/>
      <c r="C255" s="52"/>
      <c r="D255" s="81"/>
      <c r="E255" s="81"/>
      <c r="F255" s="80"/>
      <c r="G255" s="30"/>
      <c r="H255" s="15"/>
      <c r="I255" s="43"/>
      <c r="J255" s="79"/>
      <c r="K255" s="13"/>
      <c r="L255" s="13"/>
      <c r="M255" s="115"/>
      <c r="N255" s="12"/>
      <c r="O255" s="14"/>
      <c r="P255" s="123" t="str">
        <f>IF(AND($I255=Data!$F$7,OR($J255=Data!$D$3,$J255=Data!$D$6)),$G255,"")</f>
        <v/>
      </c>
    </row>
    <row r="256" spans="1:16" hidden="1" x14ac:dyDescent="0.2">
      <c r="A256" s="81"/>
      <c r="B256" s="141"/>
      <c r="C256" s="52"/>
      <c r="D256" s="81"/>
      <c r="E256" s="81"/>
      <c r="F256" s="80"/>
      <c r="G256" s="30"/>
      <c r="H256" s="15"/>
      <c r="I256" s="43"/>
      <c r="J256" s="79"/>
      <c r="K256" s="13"/>
      <c r="L256" s="13"/>
      <c r="M256" s="115"/>
      <c r="N256" s="12"/>
      <c r="O256" s="14"/>
      <c r="P256" s="123" t="str">
        <f>IF(AND($I256=Data!$F$7,OR($J256=Data!$D$3,$J256=Data!$D$6)),$G256,"")</f>
        <v/>
      </c>
    </row>
    <row r="257" spans="1:16" hidden="1" x14ac:dyDescent="0.2">
      <c r="A257" s="81"/>
      <c r="B257" s="141"/>
      <c r="C257" s="52"/>
      <c r="D257" s="81"/>
      <c r="E257" s="81"/>
      <c r="F257" s="80"/>
      <c r="G257" s="30"/>
      <c r="H257" s="15"/>
      <c r="I257" s="43"/>
      <c r="J257" s="79"/>
      <c r="K257" s="13"/>
      <c r="L257" s="13"/>
      <c r="M257" s="115"/>
      <c r="N257" s="12"/>
      <c r="O257" s="14"/>
      <c r="P257" s="123" t="str">
        <f>IF(AND($I257=Data!$F$7,OR($J257=Data!$D$3,$J257=Data!$D$6)),$G257,"")</f>
        <v/>
      </c>
    </row>
    <row r="258" spans="1:16" hidden="1" x14ac:dyDescent="0.2">
      <c r="A258" s="81"/>
      <c r="B258" s="144"/>
      <c r="C258" s="52"/>
      <c r="D258" s="81"/>
      <c r="E258" s="81"/>
      <c r="F258" s="80"/>
      <c r="G258" s="30"/>
      <c r="H258" s="15"/>
      <c r="I258" s="43"/>
      <c r="J258" s="79"/>
      <c r="K258" s="13"/>
      <c r="L258" s="13"/>
      <c r="M258" s="115"/>
      <c r="N258" s="12"/>
      <c r="O258" s="14"/>
      <c r="P258" s="123" t="str">
        <f>IF(AND($I258=Data!$F$7,OR($J258=Data!$D$3,$J258=Data!$D$6)),$G258,"")</f>
        <v/>
      </c>
    </row>
    <row r="259" spans="1:16" hidden="1" x14ac:dyDescent="0.2">
      <c r="A259" s="81"/>
      <c r="B259" s="141"/>
      <c r="C259" s="52"/>
      <c r="D259" s="81"/>
      <c r="E259" s="81"/>
      <c r="F259" s="80"/>
      <c r="G259" s="30"/>
      <c r="H259" s="35"/>
      <c r="I259" s="43"/>
      <c r="J259" s="79"/>
      <c r="K259" s="13"/>
      <c r="L259" s="13"/>
      <c r="M259" s="115"/>
      <c r="N259" s="12"/>
      <c r="O259" s="14"/>
      <c r="P259" s="123" t="str">
        <f>IF(AND($I259=Data!$F$7,OR($J259=Data!$D$3,$J259=Data!$D$6)),$G259,"")</f>
        <v/>
      </c>
    </row>
    <row r="260" spans="1:16" hidden="1" x14ac:dyDescent="0.2">
      <c r="A260" s="81"/>
      <c r="B260" s="141"/>
      <c r="C260" s="52"/>
      <c r="D260" s="81"/>
      <c r="E260" s="81"/>
      <c r="F260" s="80"/>
      <c r="G260" s="30"/>
      <c r="H260" s="15"/>
      <c r="I260" s="43"/>
      <c r="J260" s="79"/>
      <c r="K260" s="13"/>
      <c r="L260" s="13"/>
      <c r="M260" s="115"/>
      <c r="N260" s="12"/>
      <c r="O260" s="14"/>
      <c r="P260" s="123" t="str">
        <f>IF(AND($I260=Data!$F$7,OR($J260=Data!$D$3,$J260=Data!$D$6)),$G260,"")</f>
        <v/>
      </c>
    </row>
    <row r="261" spans="1:16" hidden="1" x14ac:dyDescent="0.2">
      <c r="A261" s="81"/>
      <c r="B261" s="141"/>
      <c r="C261" s="52"/>
      <c r="D261" s="81"/>
      <c r="E261" s="81"/>
      <c r="F261" s="80"/>
      <c r="G261" s="30"/>
      <c r="H261" s="15"/>
      <c r="I261" s="43"/>
      <c r="J261" s="79"/>
      <c r="K261" s="13"/>
      <c r="L261" s="13"/>
      <c r="M261" s="115"/>
      <c r="N261" s="12"/>
      <c r="O261" s="14"/>
      <c r="P261" s="123" t="str">
        <f>IF(AND($I261=Data!$F$7,OR($J261=Data!$D$3,$J261=Data!$D$6)),$G261,"")</f>
        <v/>
      </c>
    </row>
    <row r="262" spans="1:16" hidden="1" x14ac:dyDescent="0.2">
      <c r="A262" s="81"/>
      <c r="B262" s="141"/>
      <c r="C262" s="52"/>
      <c r="D262" s="81"/>
      <c r="E262" s="81"/>
      <c r="F262" s="80"/>
      <c r="G262" s="30"/>
      <c r="H262" s="15"/>
      <c r="I262" s="43"/>
      <c r="J262" s="79"/>
      <c r="K262" s="13"/>
      <c r="L262" s="13"/>
      <c r="M262" s="115"/>
      <c r="N262" s="12"/>
      <c r="O262" s="14"/>
      <c r="P262" s="123" t="str">
        <f>IF(AND($I262=Data!$F$7,OR($J262=Data!$D$3,$J262=Data!$D$6)),$G262,"")</f>
        <v/>
      </c>
    </row>
    <row r="263" spans="1:16" hidden="1" x14ac:dyDescent="0.2">
      <c r="A263" s="81"/>
      <c r="B263" s="141"/>
      <c r="C263" s="52"/>
      <c r="D263" s="81"/>
      <c r="E263" s="81"/>
      <c r="F263" s="80"/>
      <c r="G263" s="30"/>
      <c r="H263" s="15"/>
      <c r="I263" s="43"/>
      <c r="J263" s="79"/>
      <c r="K263" s="13"/>
      <c r="L263" s="13"/>
      <c r="M263" s="115"/>
      <c r="N263" s="12"/>
      <c r="O263" s="14"/>
      <c r="P263" s="123" t="str">
        <f>IF(AND($I263=Data!$F$7,OR($J263=Data!$D$3,$J263=Data!$D$6)),$G263,"")</f>
        <v/>
      </c>
    </row>
    <row r="264" spans="1:16" hidden="1" x14ac:dyDescent="0.2">
      <c r="A264" s="81"/>
      <c r="B264" s="141"/>
      <c r="C264" s="52"/>
      <c r="D264" s="81"/>
      <c r="E264" s="81"/>
      <c r="F264" s="80"/>
      <c r="G264" s="30"/>
      <c r="H264" s="15"/>
      <c r="I264" s="43"/>
      <c r="J264" s="79"/>
      <c r="K264" s="13"/>
      <c r="L264" s="13"/>
      <c r="M264" s="115"/>
      <c r="N264" s="12"/>
      <c r="O264" s="14"/>
      <c r="P264" s="123" t="str">
        <f>IF(AND($I264=Data!$F$7,OR($J264=Data!$D$3,$J264=Data!$D$6)),$G264,"")</f>
        <v/>
      </c>
    </row>
    <row r="265" spans="1:16" hidden="1" x14ac:dyDescent="0.2">
      <c r="A265" s="81"/>
      <c r="B265" s="141"/>
      <c r="C265" s="52"/>
      <c r="D265" s="81"/>
      <c r="E265" s="81"/>
      <c r="F265" s="80"/>
      <c r="G265" s="30"/>
      <c r="H265" s="15"/>
      <c r="I265" s="43"/>
      <c r="J265" s="79"/>
      <c r="K265" s="13"/>
      <c r="L265" s="13"/>
      <c r="M265" s="115"/>
      <c r="N265" s="12"/>
      <c r="O265" s="14"/>
      <c r="P265" s="123" t="str">
        <f>IF(AND($I265=Data!$F$7,OR($J265=Data!$D$3,$J265=Data!$D$6)),$G265,"")</f>
        <v/>
      </c>
    </row>
    <row r="266" spans="1:16" hidden="1" x14ac:dyDescent="0.2">
      <c r="A266" s="81"/>
      <c r="B266" s="141"/>
      <c r="C266" s="52"/>
      <c r="D266" s="81"/>
      <c r="E266" s="81"/>
      <c r="F266" s="80"/>
      <c r="G266" s="30"/>
      <c r="H266" s="15"/>
      <c r="I266" s="43"/>
      <c r="J266" s="79"/>
      <c r="K266" s="13"/>
      <c r="L266" s="13"/>
      <c r="M266" s="115"/>
      <c r="N266" s="12"/>
      <c r="O266" s="14"/>
      <c r="P266" s="123" t="str">
        <f>IF(AND($I266=Data!$F$7,OR($J266=Data!$D$3,$J266=Data!$D$6)),$G266,"")</f>
        <v/>
      </c>
    </row>
    <row r="267" spans="1:16" hidden="1" x14ac:dyDescent="0.2">
      <c r="A267" s="81"/>
      <c r="B267" s="144"/>
      <c r="C267" s="52"/>
      <c r="D267" s="81"/>
      <c r="E267" s="81"/>
      <c r="F267" s="80"/>
      <c r="G267" s="30"/>
      <c r="H267" s="15"/>
      <c r="I267" s="43"/>
      <c r="J267" s="79"/>
      <c r="K267" s="13"/>
      <c r="L267" s="13"/>
      <c r="M267" s="115"/>
      <c r="N267" s="12"/>
      <c r="O267" s="14"/>
      <c r="P267" s="123" t="str">
        <f>IF(AND($I267=Data!$F$7,OR($J267=Data!$D$3,$J267=Data!$D$6)),$G267,"")</f>
        <v/>
      </c>
    </row>
    <row r="268" spans="1:16" hidden="1" x14ac:dyDescent="0.2">
      <c r="A268" s="81"/>
      <c r="B268" s="144"/>
      <c r="C268" s="52"/>
      <c r="D268" s="81"/>
      <c r="E268" s="81"/>
      <c r="F268" s="80"/>
      <c r="G268" s="30"/>
      <c r="H268" s="35"/>
      <c r="I268" s="43"/>
      <c r="J268" s="79"/>
      <c r="K268" s="13"/>
      <c r="L268" s="13"/>
      <c r="M268" s="115"/>
      <c r="N268" s="12"/>
      <c r="O268" s="14"/>
      <c r="P268" s="123" t="str">
        <f>IF(AND($I268=Data!$F$7,OR($J268=Data!$D$3,$J268=Data!$D$6)),$G268,"")</f>
        <v/>
      </c>
    </row>
    <row r="269" spans="1:16" hidden="1" x14ac:dyDescent="0.2">
      <c r="A269" s="81"/>
      <c r="B269" s="144"/>
      <c r="C269" s="52"/>
      <c r="D269" s="81"/>
      <c r="E269" s="81"/>
      <c r="F269" s="80"/>
      <c r="G269" s="30"/>
      <c r="H269" s="15"/>
      <c r="I269" s="43"/>
      <c r="J269" s="79"/>
      <c r="K269" s="13"/>
      <c r="L269" s="13"/>
      <c r="M269" s="115"/>
      <c r="N269" s="12"/>
      <c r="O269" s="14"/>
      <c r="P269" s="123" t="str">
        <f>IF(AND($I269=Data!$F$7,OR($J269=Data!$D$3,$J269=Data!$D$6)),$G269,"")</f>
        <v/>
      </c>
    </row>
    <row r="270" spans="1:16" hidden="1" x14ac:dyDescent="0.2">
      <c r="A270" s="81"/>
      <c r="B270" s="144"/>
      <c r="C270" s="53"/>
      <c r="D270" s="81"/>
      <c r="E270" s="81"/>
      <c r="F270" s="80"/>
      <c r="G270" s="30"/>
      <c r="H270" s="15"/>
      <c r="I270" s="43"/>
      <c r="J270" s="79"/>
      <c r="K270" s="13"/>
      <c r="L270" s="13"/>
      <c r="M270" s="115"/>
      <c r="N270" s="12"/>
      <c r="O270" s="14"/>
      <c r="P270" s="123" t="str">
        <f>IF(AND($I270=Data!$F$7,OR($J270=Data!$D$3,$J270=Data!$D$6)),$G270,"")</f>
        <v/>
      </c>
    </row>
    <row r="271" spans="1:16" hidden="1" x14ac:dyDescent="0.2">
      <c r="A271" s="81"/>
      <c r="B271" s="144"/>
      <c r="C271" s="53"/>
      <c r="D271" s="81"/>
      <c r="E271" s="81"/>
      <c r="F271" s="80"/>
      <c r="G271" s="30"/>
      <c r="H271" s="15"/>
      <c r="I271" s="43"/>
      <c r="J271" s="79"/>
      <c r="K271" s="13"/>
      <c r="L271" s="13"/>
      <c r="M271" s="115"/>
      <c r="N271" s="12"/>
      <c r="O271" s="14"/>
      <c r="P271" s="123" t="str">
        <f>IF(AND($I271=Data!$F$7,OR($J271=Data!$D$3,$J271=Data!$D$6)),$G271,"")</f>
        <v/>
      </c>
    </row>
    <row r="272" spans="1:16" hidden="1" x14ac:dyDescent="0.2">
      <c r="A272" s="81"/>
      <c r="B272" s="144"/>
      <c r="C272" s="53"/>
      <c r="D272" s="81"/>
      <c r="E272" s="81"/>
      <c r="F272" s="80"/>
      <c r="G272" s="30"/>
      <c r="H272" s="15"/>
      <c r="I272" s="43"/>
      <c r="J272" s="79"/>
      <c r="K272" s="13"/>
      <c r="L272" s="13"/>
      <c r="M272" s="115"/>
      <c r="N272" s="16"/>
      <c r="O272" s="14"/>
      <c r="P272" s="123" t="str">
        <f>IF(AND($I272=Data!$F$7,OR($J272=Data!$D$3,$J272=Data!$D$6)),$G272,"")</f>
        <v/>
      </c>
    </row>
    <row r="273" spans="1:16" hidden="1" x14ac:dyDescent="0.2">
      <c r="A273" s="81"/>
      <c r="B273" s="144"/>
      <c r="C273" s="53"/>
      <c r="D273" s="81"/>
      <c r="E273" s="81"/>
      <c r="F273" s="80"/>
      <c r="G273" s="30"/>
      <c r="H273" s="15"/>
      <c r="I273" s="43"/>
      <c r="J273" s="79"/>
      <c r="K273" s="13"/>
      <c r="L273" s="13"/>
      <c r="M273" s="115"/>
      <c r="N273" s="12"/>
      <c r="O273" s="14"/>
      <c r="P273" s="123" t="str">
        <f>IF(AND($I273=Data!$F$7,OR($J273=Data!$D$3,$J273=Data!$D$6)),$G273,"")</f>
        <v/>
      </c>
    </row>
    <row r="274" spans="1:16" hidden="1" x14ac:dyDescent="0.2">
      <c r="A274" s="81"/>
      <c r="B274" s="144"/>
      <c r="C274" s="52"/>
      <c r="D274" s="81"/>
      <c r="E274" s="81"/>
      <c r="F274" s="80"/>
      <c r="G274" s="30"/>
      <c r="H274" s="15"/>
      <c r="I274" s="43"/>
      <c r="J274" s="79"/>
      <c r="K274" s="13"/>
      <c r="L274" s="13"/>
      <c r="M274" s="115"/>
      <c r="N274" s="12"/>
      <c r="O274" s="14"/>
      <c r="P274" s="123" t="str">
        <f>IF(AND($I274=Data!$F$7,OR($J274=Data!$D$3,$J274=Data!$D$6)),$G274,"")</f>
        <v/>
      </c>
    </row>
    <row r="275" spans="1:16" hidden="1" x14ac:dyDescent="0.2">
      <c r="A275" s="81"/>
      <c r="B275" s="144"/>
      <c r="C275" s="52"/>
      <c r="D275" s="81"/>
      <c r="E275" s="81"/>
      <c r="F275" s="80"/>
      <c r="G275" s="30"/>
      <c r="H275" s="15"/>
      <c r="I275" s="43"/>
      <c r="J275" s="79"/>
      <c r="K275" s="13"/>
      <c r="L275" s="13"/>
      <c r="M275" s="115"/>
      <c r="N275" s="12"/>
      <c r="O275" s="14"/>
      <c r="P275" s="123" t="str">
        <f>IF(AND($I275=Data!$F$7,OR($J275=Data!$D$3,$J275=Data!$D$6)),$G275,"")</f>
        <v/>
      </c>
    </row>
    <row r="276" spans="1:16" hidden="1" x14ac:dyDescent="0.2">
      <c r="A276" s="81"/>
      <c r="B276" s="144"/>
      <c r="C276" s="52"/>
      <c r="D276" s="81"/>
      <c r="E276" s="81"/>
      <c r="F276" s="80"/>
      <c r="G276" s="30"/>
      <c r="H276" s="15"/>
      <c r="I276" s="43"/>
      <c r="J276" s="79"/>
      <c r="K276" s="13"/>
      <c r="L276" s="13"/>
      <c r="M276" s="115"/>
      <c r="N276" s="12"/>
      <c r="O276" s="14"/>
      <c r="P276" s="123" t="str">
        <f>IF(AND($I276=Data!$F$7,OR($J276=Data!$D$3,$J276=Data!$D$6)),$G276,"")</f>
        <v/>
      </c>
    </row>
    <row r="277" spans="1:16" hidden="1" x14ac:dyDescent="0.2">
      <c r="A277" s="81"/>
      <c r="B277" s="144"/>
      <c r="C277" s="53"/>
      <c r="D277" s="81"/>
      <c r="E277" s="81"/>
      <c r="F277" s="80"/>
      <c r="G277" s="30"/>
      <c r="H277" s="15"/>
      <c r="I277" s="43"/>
      <c r="J277" s="79"/>
      <c r="K277" s="13"/>
      <c r="L277" s="13"/>
      <c r="M277" s="115"/>
      <c r="N277" s="12"/>
      <c r="O277" s="28"/>
      <c r="P277" s="123" t="str">
        <f>IF(AND($I277=Data!$F$7,OR($J277=Data!$D$3,$J277=Data!$D$6)),$G277,"")</f>
        <v/>
      </c>
    </row>
    <row r="278" spans="1:16" hidden="1" x14ac:dyDescent="0.2">
      <c r="A278" s="81"/>
      <c r="B278" s="144"/>
      <c r="C278" s="52"/>
      <c r="D278" s="81"/>
      <c r="E278" s="81"/>
      <c r="F278" s="80"/>
      <c r="G278" s="30"/>
      <c r="H278" s="15"/>
      <c r="I278" s="43"/>
      <c r="J278" s="79"/>
      <c r="K278" s="13"/>
      <c r="L278" s="13"/>
      <c r="M278" s="115"/>
      <c r="N278" s="16"/>
      <c r="O278" s="14"/>
      <c r="P278" s="123" t="str">
        <f>IF(AND($I278=Data!$F$7,OR($J278=Data!$D$3,$J278=Data!$D$6)),$G278,"")</f>
        <v/>
      </c>
    </row>
    <row r="279" spans="1:16" hidden="1" x14ac:dyDescent="0.2">
      <c r="A279" s="81"/>
      <c r="B279" s="144"/>
      <c r="C279" s="52"/>
      <c r="D279" s="81"/>
      <c r="E279" s="81"/>
      <c r="F279" s="80"/>
      <c r="G279" s="30"/>
      <c r="H279" s="15"/>
      <c r="I279" s="43"/>
      <c r="J279" s="79"/>
      <c r="K279" s="13"/>
      <c r="L279" s="13"/>
      <c r="M279" s="115"/>
      <c r="N279" s="12"/>
      <c r="O279" s="14"/>
      <c r="P279" s="123" t="str">
        <f>IF(AND($I279=Data!$F$7,OR($J279=Data!$D$3,$J279=Data!$D$6)),$G279,"")</f>
        <v/>
      </c>
    </row>
    <row r="280" spans="1:16" hidden="1" x14ac:dyDescent="0.2">
      <c r="A280" s="81"/>
      <c r="B280" s="144"/>
      <c r="C280" s="52"/>
      <c r="D280" s="81"/>
      <c r="E280" s="81"/>
      <c r="F280" s="80"/>
      <c r="G280" s="30"/>
      <c r="H280" s="15"/>
      <c r="I280" s="43"/>
      <c r="J280" s="79"/>
      <c r="K280" s="13"/>
      <c r="L280" s="13"/>
      <c r="M280" s="115"/>
      <c r="N280" s="16"/>
      <c r="O280" s="28"/>
      <c r="P280" s="123" t="str">
        <f>IF(AND($I280=Data!$F$7,OR($J280=Data!$D$3,$J280=Data!$D$6)),$G280,"")</f>
        <v/>
      </c>
    </row>
    <row r="281" spans="1:16" hidden="1" x14ac:dyDescent="0.2">
      <c r="A281" s="81"/>
      <c r="B281" s="144"/>
      <c r="C281" s="52"/>
      <c r="D281" s="81"/>
      <c r="E281" s="81"/>
      <c r="F281" s="80"/>
      <c r="G281" s="30"/>
      <c r="H281" s="15"/>
      <c r="I281" s="43"/>
      <c r="J281" s="79"/>
      <c r="K281" s="13"/>
      <c r="L281" s="13"/>
      <c r="M281" s="115"/>
      <c r="N281" s="16"/>
      <c r="O281" s="28"/>
      <c r="P281" s="123" t="str">
        <f>IF(AND($I281=Data!$F$7,OR($J281=Data!$D$3,$J281=Data!$D$6)),$G281,"")</f>
        <v/>
      </c>
    </row>
    <row r="282" spans="1:16" hidden="1" x14ac:dyDescent="0.2">
      <c r="A282" s="81"/>
      <c r="B282" s="144"/>
      <c r="C282" s="52"/>
      <c r="D282" s="81"/>
      <c r="E282" s="81"/>
      <c r="F282" s="80"/>
      <c r="G282" s="30"/>
      <c r="H282" s="15"/>
      <c r="I282" s="43"/>
      <c r="J282" s="79"/>
      <c r="K282" s="13"/>
      <c r="L282" s="13"/>
      <c r="M282" s="115"/>
      <c r="N282" s="16"/>
      <c r="O282" s="14"/>
      <c r="P282" s="123" t="str">
        <f>IF(AND($I282=Data!$F$7,OR($J282=Data!$D$3,$J282=Data!$D$6)),$G282,"")</f>
        <v/>
      </c>
    </row>
    <row r="283" spans="1:16" hidden="1" x14ac:dyDescent="0.2">
      <c r="A283" s="81"/>
      <c r="B283" s="144"/>
      <c r="C283" s="52"/>
      <c r="D283" s="81"/>
      <c r="E283" s="81"/>
      <c r="F283" s="80"/>
      <c r="G283" s="30"/>
      <c r="H283" s="15"/>
      <c r="I283" s="43"/>
      <c r="J283" s="79"/>
      <c r="K283" s="13"/>
      <c r="L283" s="13"/>
      <c r="M283" s="115"/>
      <c r="N283" s="12"/>
      <c r="O283" s="14"/>
      <c r="P283" s="123" t="str">
        <f>IF(AND($I283=Data!$F$7,OR($J283=Data!$D$3,$J283=Data!$D$6)),$G283,"")</f>
        <v/>
      </c>
    </row>
    <row r="284" spans="1:16" hidden="1" x14ac:dyDescent="0.2">
      <c r="A284" s="81"/>
      <c r="B284" s="144"/>
      <c r="C284" s="52"/>
      <c r="D284" s="81"/>
      <c r="E284" s="81"/>
      <c r="F284" s="80"/>
      <c r="G284" s="30"/>
      <c r="H284" s="15"/>
      <c r="I284" s="43"/>
      <c r="J284" s="79"/>
      <c r="K284" s="13"/>
      <c r="L284" s="13"/>
      <c r="M284" s="115"/>
      <c r="N284" s="12"/>
      <c r="O284" s="14"/>
      <c r="P284" s="123" t="str">
        <f>IF(AND($I284=Data!$F$7,OR($J284=Data!$D$3,$J284=Data!$D$6)),$G284,"")</f>
        <v/>
      </c>
    </row>
    <row r="285" spans="1:16" hidden="1" x14ac:dyDescent="0.2">
      <c r="A285" s="81"/>
      <c r="B285" s="144"/>
      <c r="C285" s="52"/>
      <c r="D285" s="81"/>
      <c r="E285" s="81"/>
      <c r="F285" s="80"/>
      <c r="G285" s="30"/>
      <c r="H285" s="35"/>
      <c r="I285" s="43"/>
      <c r="J285" s="79"/>
      <c r="K285" s="13"/>
      <c r="L285" s="13"/>
      <c r="M285" s="115"/>
      <c r="N285" s="12"/>
      <c r="O285" s="14"/>
      <c r="P285" s="123" t="str">
        <f>IF(AND($I285=Data!$F$7,OR($J285=Data!$D$3,$J285=Data!$D$6)),$G285,"")</f>
        <v/>
      </c>
    </row>
    <row r="286" spans="1:16" hidden="1" x14ac:dyDescent="0.2">
      <c r="A286" s="81"/>
      <c r="B286" s="144"/>
      <c r="C286" s="52"/>
      <c r="D286" s="81"/>
      <c r="E286" s="81"/>
      <c r="F286" s="80"/>
      <c r="G286" s="30"/>
      <c r="H286" s="15"/>
      <c r="I286" s="43"/>
      <c r="J286" s="79"/>
      <c r="K286" s="13"/>
      <c r="L286" s="13"/>
      <c r="M286" s="115"/>
      <c r="N286" s="12"/>
      <c r="O286" s="14"/>
      <c r="P286" s="123" t="str">
        <f>IF(AND($I286=Data!$F$7,OR($J286=Data!$D$3,$J286=Data!$D$6)),$G286,"")</f>
        <v/>
      </c>
    </row>
    <row r="287" spans="1:16" hidden="1" x14ac:dyDescent="0.2">
      <c r="A287" s="81"/>
      <c r="B287" s="141"/>
      <c r="C287" s="52"/>
      <c r="D287" s="81"/>
      <c r="E287" s="81"/>
      <c r="F287" s="80"/>
      <c r="G287" s="30"/>
      <c r="H287" s="15"/>
      <c r="I287" s="43"/>
      <c r="J287" s="79"/>
      <c r="K287" s="13"/>
      <c r="L287" s="13"/>
      <c r="M287" s="115"/>
      <c r="N287" s="12"/>
      <c r="O287" s="14"/>
      <c r="P287" s="123" t="str">
        <f>IF(AND($I287=Data!$F$7,OR($J287=Data!$D$3,$J287=Data!$D$6)),$G287,"")</f>
        <v/>
      </c>
    </row>
    <row r="288" spans="1:16" hidden="1" x14ac:dyDescent="0.2">
      <c r="A288" s="81"/>
      <c r="B288" s="141"/>
      <c r="C288" s="52"/>
      <c r="D288" s="81"/>
      <c r="E288" s="81"/>
      <c r="F288" s="80"/>
      <c r="G288" s="30"/>
      <c r="H288" s="15"/>
      <c r="I288" s="43"/>
      <c r="J288" s="79"/>
      <c r="K288" s="13"/>
      <c r="L288" s="13"/>
      <c r="M288" s="115"/>
      <c r="N288" s="12"/>
      <c r="O288" s="14"/>
      <c r="P288" s="123" t="str">
        <f>IF(AND($I288=Data!$F$7,OR($J288=Data!$D$3,$J288=Data!$D$6)),$G288,"")</f>
        <v/>
      </c>
    </row>
    <row r="289" spans="1:16" hidden="1" x14ac:dyDescent="0.2">
      <c r="A289" s="81"/>
      <c r="B289" s="141"/>
      <c r="C289" s="52"/>
      <c r="D289" s="81"/>
      <c r="E289" s="81"/>
      <c r="F289" s="80"/>
      <c r="G289" s="30"/>
      <c r="H289" s="15"/>
      <c r="I289" s="43"/>
      <c r="J289" s="79"/>
      <c r="K289" s="13"/>
      <c r="L289" s="13"/>
      <c r="M289" s="115"/>
      <c r="N289" s="12"/>
      <c r="O289" s="14"/>
      <c r="P289" s="123" t="str">
        <f>IF(AND($I289=Data!$F$7,OR($J289=Data!$D$3,$J289=Data!$D$6)),$G289,"")</f>
        <v/>
      </c>
    </row>
    <row r="290" spans="1:16" hidden="1" x14ac:dyDescent="0.2">
      <c r="A290" s="81"/>
      <c r="B290" s="141"/>
      <c r="C290" s="52"/>
      <c r="D290" s="81"/>
      <c r="E290" s="81"/>
      <c r="F290" s="80"/>
      <c r="G290" s="30"/>
      <c r="H290" s="15"/>
      <c r="I290" s="43"/>
      <c r="J290" s="79"/>
      <c r="K290" s="37"/>
      <c r="L290" s="13"/>
      <c r="M290" s="115"/>
      <c r="N290" s="16"/>
      <c r="O290" s="14"/>
      <c r="P290" s="123" t="str">
        <f>IF(AND($I290=Data!$F$7,OR($J290=Data!$D$3,$J290=Data!$D$6)),$G290,"")</f>
        <v/>
      </c>
    </row>
    <row r="291" spans="1:16" hidden="1" x14ac:dyDescent="0.2">
      <c r="A291" s="81"/>
      <c r="B291" s="141"/>
      <c r="C291" s="52"/>
      <c r="D291" s="81"/>
      <c r="E291" s="81"/>
      <c r="F291" s="80"/>
      <c r="G291" s="30"/>
      <c r="H291" s="35"/>
      <c r="I291" s="43"/>
      <c r="J291" s="79"/>
      <c r="K291" s="13"/>
      <c r="L291" s="13"/>
      <c r="M291" s="115"/>
      <c r="N291" s="12"/>
      <c r="O291" s="14"/>
      <c r="P291" s="123" t="str">
        <f>IF(AND($I291=Data!$F$7,OR($J291=Data!$D$3,$J291=Data!$D$6)),$G291,"")</f>
        <v/>
      </c>
    </row>
    <row r="292" spans="1:16" hidden="1" x14ac:dyDescent="0.2">
      <c r="A292" s="81"/>
      <c r="B292" s="141"/>
      <c r="C292" s="52"/>
      <c r="D292" s="81"/>
      <c r="E292" s="81"/>
      <c r="F292" s="80"/>
      <c r="G292" s="30"/>
      <c r="H292" s="15"/>
      <c r="I292" s="43"/>
      <c r="J292" s="79"/>
      <c r="K292" s="13"/>
      <c r="L292" s="13"/>
      <c r="M292" s="115"/>
      <c r="N292" s="12"/>
      <c r="O292" s="14"/>
      <c r="P292" s="123" t="str">
        <f>IF(AND($I292=Data!$F$7,OR($J292=Data!$D$3,$J292=Data!$D$6)),$G292,"")</f>
        <v/>
      </c>
    </row>
    <row r="293" spans="1:16" hidden="1" x14ac:dyDescent="0.2">
      <c r="A293" s="81"/>
      <c r="B293" s="144"/>
      <c r="C293" s="52"/>
      <c r="D293" s="81"/>
      <c r="E293" s="81"/>
      <c r="F293" s="80"/>
      <c r="G293" s="30"/>
      <c r="H293" s="15"/>
      <c r="I293" s="43"/>
      <c r="J293" s="79"/>
      <c r="K293" s="13"/>
      <c r="L293" s="13"/>
      <c r="M293" s="115"/>
      <c r="N293" s="12"/>
      <c r="O293" s="14"/>
      <c r="P293" s="123" t="str">
        <f>IF(AND($I293=Data!$F$7,OR($J293=Data!$D$3,$J293=Data!$D$6)),$G293,"")</f>
        <v/>
      </c>
    </row>
    <row r="294" spans="1:16" hidden="1" x14ac:dyDescent="0.2">
      <c r="A294" s="81"/>
      <c r="B294" s="144"/>
      <c r="C294" s="52"/>
      <c r="D294" s="81"/>
      <c r="E294" s="81"/>
      <c r="F294" s="80"/>
      <c r="G294" s="30"/>
      <c r="H294" s="15"/>
      <c r="I294" s="43"/>
      <c r="J294" s="79"/>
      <c r="K294" s="13"/>
      <c r="L294" s="13"/>
      <c r="M294" s="115"/>
      <c r="N294" s="12"/>
      <c r="O294" s="14"/>
      <c r="P294" s="123" t="str">
        <f>IF(AND($I294=Data!$F$7,OR($J294=Data!$D$3,$J294=Data!$D$6)),$G294,"")</f>
        <v/>
      </c>
    </row>
    <row r="295" spans="1:16" hidden="1" x14ac:dyDescent="0.2">
      <c r="A295" s="81"/>
      <c r="B295" s="144"/>
      <c r="C295" s="53"/>
      <c r="D295" s="81"/>
      <c r="E295" s="81"/>
      <c r="F295" s="80"/>
      <c r="G295" s="30"/>
      <c r="H295" s="15"/>
      <c r="I295" s="43"/>
      <c r="J295" s="79"/>
      <c r="K295" s="13"/>
      <c r="L295" s="13"/>
      <c r="M295" s="115"/>
      <c r="N295" s="16"/>
      <c r="O295" s="28"/>
      <c r="P295" s="123" t="str">
        <f>IF(AND($I295=Data!$F$7,OR($J295=Data!$D$3,$J295=Data!$D$6)),$G295,"")</f>
        <v/>
      </c>
    </row>
    <row r="296" spans="1:16" hidden="1" x14ac:dyDescent="0.2">
      <c r="A296" s="81"/>
      <c r="B296" s="144"/>
      <c r="C296" s="53"/>
      <c r="D296" s="81"/>
      <c r="E296" s="81"/>
      <c r="F296" s="80"/>
      <c r="G296" s="30"/>
      <c r="H296" s="15"/>
      <c r="I296" s="43"/>
      <c r="J296" s="79"/>
      <c r="K296" s="13"/>
      <c r="L296" s="13"/>
      <c r="M296" s="115"/>
      <c r="N296" s="16"/>
      <c r="O296" s="28"/>
      <c r="P296" s="123" t="str">
        <f>IF(AND($I296=Data!$F$7,OR($J296=Data!$D$3,$J296=Data!$D$6)),$G296,"")</f>
        <v/>
      </c>
    </row>
    <row r="297" spans="1:16" hidden="1" x14ac:dyDescent="0.2">
      <c r="A297" s="81"/>
      <c r="B297" s="144"/>
      <c r="C297" s="53"/>
      <c r="D297" s="81"/>
      <c r="E297" s="81"/>
      <c r="F297" s="80"/>
      <c r="G297" s="30"/>
      <c r="H297" s="15"/>
      <c r="I297" s="43"/>
      <c r="J297" s="79"/>
      <c r="K297" s="13"/>
      <c r="L297" s="13"/>
      <c r="M297" s="115"/>
      <c r="N297" s="16"/>
      <c r="O297" s="28"/>
      <c r="P297" s="123" t="str">
        <f>IF(AND($I297=Data!$F$7,OR($J297=Data!$D$3,$J297=Data!$D$6)),$G297,"")</f>
        <v/>
      </c>
    </row>
    <row r="298" spans="1:16" hidden="1" x14ac:dyDescent="0.2">
      <c r="A298" s="81"/>
      <c r="B298" s="144"/>
      <c r="C298" s="52"/>
      <c r="D298" s="81"/>
      <c r="E298" s="81"/>
      <c r="F298" s="80"/>
      <c r="G298" s="30"/>
      <c r="H298" s="15"/>
      <c r="I298" s="43"/>
      <c r="J298" s="79"/>
      <c r="K298" s="13"/>
      <c r="L298" s="13"/>
      <c r="M298" s="115"/>
      <c r="N298" s="12"/>
      <c r="O298" s="14"/>
      <c r="P298" s="123" t="str">
        <f>IF(AND($I298=Data!$F$7,OR($J298=Data!$D$3,$J298=Data!$D$6)),$G298,"")</f>
        <v/>
      </c>
    </row>
    <row r="299" spans="1:16" hidden="1" x14ac:dyDescent="0.2">
      <c r="A299" s="81"/>
      <c r="B299" s="144"/>
      <c r="C299" s="52"/>
      <c r="D299" s="81"/>
      <c r="E299" s="81"/>
      <c r="F299" s="80"/>
      <c r="G299" s="30"/>
      <c r="H299" s="15"/>
      <c r="I299" s="43"/>
      <c r="J299" s="79"/>
      <c r="K299" s="13"/>
      <c r="L299" s="13"/>
      <c r="M299" s="115"/>
      <c r="N299" s="12"/>
      <c r="O299" s="14"/>
      <c r="P299" s="123" t="str">
        <f>IF(AND($I299=Data!$F$7,OR($J299=Data!$D$3,$J299=Data!$D$6)),$G299,"")</f>
        <v/>
      </c>
    </row>
    <row r="300" spans="1:16" hidden="1" x14ac:dyDescent="0.2">
      <c r="A300" s="81"/>
      <c r="B300" s="144"/>
      <c r="C300" s="52"/>
      <c r="D300" s="81"/>
      <c r="E300" s="81"/>
      <c r="F300" s="80"/>
      <c r="G300" s="30"/>
      <c r="H300" s="15"/>
      <c r="I300" s="43"/>
      <c r="J300" s="79"/>
      <c r="K300" s="13"/>
      <c r="L300" s="13"/>
      <c r="M300" s="115"/>
      <c r="N300" s="12"/>
      <c r="O300" s="14"/>
      <c r="P300" s="123" t="str">
        <f>IF(AND($I300=Data!$F$7,OR($J300=Data!$D$3,$J300=Data!$D$6)),$G300,"")</f>
        <v/>
      </c>
    </row>
    <row r="301" spans="1:16" hidden="1" x14ac:dyDescent="0.2">
      <c r="A301" s="81"/>
      <c r="B301" s="141"/>
      <c r="C301" s="52"/>
      <c r="D301" s="81"/>
      <c r="E301" s="81"/>
      <c r="F301" s="80"/>
      <c r="G301" s="30"/>
      <c r="H301" s="35"/>
      <c r="I301" s="43"/>
      <c r="J301" s="79"/>
      <c r="K301" s="13"/>
      <c r="L301" s="13"/>
      <c r="M301" s="115"/>
      <c r="N301" s="12"/>
      <c r="O301" s="14"/>
      <c r="P301" s="123" t="str">
        <f>IF(AND($I301=Data!$F$7,OR($J301=Data!$D$3,$J301=Data!$D$6)),$G301,"")</f>
        <v/>
      </c>
    </row>
    <row r="302" spans="1:16" hidden="1" x14ac:dyDescent="0.2">
      <c r="A302" s="81"/>
      <c r="B302" s="144"/>
      <c r="C302" s="52"/>
      <c r="D302" s="81"/>
      <c r="E302" s="81"/>
      <c r="F302" s="80"/>
      <c r="G302" s="30"/>
      <c r="H302" s="15"/>
      <c r="I302" s="43"/>
      <c r="J302" s="79"/>
      <c r="K302" s="13"/>
      <c r="L302" s="13"/>
      <c r="M302" s="115"/>
      <c r="N302" s="12"/>
      <c r="O302" s="14"/>
      <c r="P302" s="123" t="str">
        <f>IF(AND($I302=Data!$F$7,OR($J302=Data!$D$3,$J302=Data!$D$6)),$G302,"")</f>
        <v/>
      </c>
    </row>
    <row r="303" spans="1:16" hidden="1" x14ac:dyDescent="0.2">
      <c r="A303" s="81"/>
      <c r="B303" s="144"/>
      <c r="C303" s="52"/>
      <c r="D303" s="81"/>
      <c r="E303" s="81"/>
      <c r="F303" s="80"/>
      <c r="G303" s="30"/>
      <c r="H303" s="35"/>
      <c r="I303" s="43"/>
      <c r="J303" s="79"/>
      <c r="K303" s="13"/>
      <c r="L303" s="13"/>
      <c r="M303" s="115"/>
      <c r="N303" s="16"/>
      <c r="O303" s="14"/>
      <c r="P303" s="123" t="str">
        <f>IF(AND($I303=Data!$F$7,OR($J303=Data!$D$3,$J303=Data!$D$6)),$G303,"")</f>
        <v/>
      </c>
    </row>
    <row r="304" spans="1:16" hidden="1" x14ac:dyDescent="0.2">
      <c r="A304" s="81"/>
      <c r="B304" s="141"/>
      <c r="C304" s="52"/>
      <c r="D304" s="81"/>
      <c r="E304" s="81"/>
      <c r="F304" s="80"/>
      <c r="G304" s="30"/>
      <c r="H304" s="35"/>
      <c r="I304" s="43"/>
      <c r="J304" s="79"/>
      <c r="K304" s="13"/>
      <c r="L304" s="13"/>
      <c r="M304" s="115"/>
      <c r="N304" s="12"/>
      <c r="O304" s="14"/>
      <c r="P304" s="123" t="str">
        <f>IF(AND($I304=Data!$F$7,OR($J304=Data!$D$3,$J304=Data!$D$6)),$G304,"")</f>
        <v/>
      </c>
    </row>
    <row r="305" spans="1:16" hidden="1" x14ac:dyDescent="0.2">
      <c r="A305" s="81"/>
      <c r="B305" s="141"/>
      <c r="C305" s="52"/>
      <c r="D305" s="81"/>
      <c r="E305" s="81"/>
      <c r="F305" s="80"/>
      <c r="G305" s="30"/>
      <c r="H305" s="15"/>
      <c r="I305" s="43"/>
      <c r="J305" s="79"/>
      <c r="K305" s="13"/>
      <c r="L305" s="13"/>
      <c r="M305" s="115"/>
      <c r="N305" s="12"/>
      <c r="O305" s="14"/>
      <c r="P305" s="123" t="str">
        <f>IF(AND($I305=Data!$F$7,OR($J305=Data!$D$3,$J305=Data!$D$6)),$G305,"")</f>
        <v/>
      </c>
    </row>
    <row r="306" spans="1:16" hidden="1" x14ac:dyDescent="0.2">
      <c r="A306" s="81"/>
      <c r="B306" s="141"/>
      <c r="C306" s="52"/>
      <c r="D306" s="81"/>
      <c r="E306" s="81"/>
      <c r="F306" s="80"/>
      <c r="G306" s="30"/>
      <c r="H306" s="15"/>
      <c r="I306" s="43"/>
      <c r="J306" s="79"/>
      <c r="K306" s="13"/>
      <c r="L306" s="13"/>
      <c r="M306" s="115"/>
      <c r="N306" s="12"/>
      <c r="O306" s="14"/>
      <c r="P306" s="123" t="str">
        <f>IF(AND($I306=Data!$F$7,OR($J306=Data!$D$3,$J306=Data!$D$6)),$G306,"")</f>
        <v/>
      </c>
    </row>
    <row r="307" spans="1:16" hidden="1" x14ac:dyDescent="0.2">
      <c r="A307" s="81"/>
      <c r="B307" s="141"/>
      <c r="C307" s="52"/>
      <c r="D307" s="81"/>
      <c r="E307" s="81"/>
      <c r="F307" s="80"/>
      <c r="G307" s="30"/>
      <c r="H307" s="15"/>
      <c r="I307" s="43"/>
      <c r="J307" s="79"/>
      <c r="K307" s="13"/>
      <c r="L307" s="13"/>
      <c r="M307" s="115"/>
      <c r="N307" s="12"/>
      <c r="O307" s="14"/>
      <c r="P307" s="123" t="str">
        <f>IF(AND($I307=Data!$F$7,OR($J307=Data!$D$3,$J307=Data!$D$6)),$G307,"")</f>
        <v/>
      </c>
    </row>
    <row r="308" spans="1:16" hidden="1" x14ac:dyDescent="0.2">
      <c r="A308" s="81"/>
      <c r="B308" s="141"/>
      <c r="C308" s="52"/>
      <c r="D308" s="81"/>
      <c r="E308" s="81"/>
      <c r="F308" s="80"/>
      <c r="G308" s="30"/>
      <c r="H308" s="15"/>
      <c r="I308" s="43"/>
      <c r="J308" s="79"/>
      <c r="K308" s="13"/>
      <c r="L308" s="13"/>
      <c r="M308" s="115"/>
      <c r="N308" s="12"/>
      <c r="O308" s="14"/>
      <c r="P308" s="123" t="str">
        <f>IF(AND($I308=Data!$F$7,OR($J308=Data!$D$3,$J308=Data!$D$6)),$G308,"")</f>
        <v/>
      </c>
    </row>
    <row r="309" spans="1:16" hidden="1" x14ac:dyDescent="0.2">
      <c r="A309" s="81"/>
      <c r="B309" s="141"/>
      <c r="C309" s="52"/>
      <c r="D309" s="81"/>
      <c r="E309" s="81"/>
      <c r="F309" s="80"/>
      <c r="G309" s="30"/>
      <c r="H309" s="35"/>
      <c r="I309" s="43"/>
      <c r="J309" s="79"/>
      <c r="K309" s="13"/>
      <c r="L309" s="13"/>
      <c r="M309" s="115"/>
      <c r="N309" s="16"/>
      <c r="O309" s="14"/>
      <c r="P309" s="123" t="str">
        <f>IF(AND($I309=Data!$F$7,OR($J309=Data!$D$3,$J309=Data!$D$6)),$G309,"")</f>
        <v/>
      </c>
    </row>
    <row r="310" spans="1:16" hidden="1" x14ac:dyDescent="0.2">
      <c r="A310" s="81"/>
      <c r="B310" s="141"/>
      <c r="C310" s="52"/>
      <c r="D310" s="81"/>
      <c r="E310" s="81"/>
      <c r="F310" s="80"/>
      <c r="G310" s="30"/>
      <c r="H310" s="35"/>
      <c r="I310" s="43"/>
      <c r="J310" s="79"/>
      <c r="K310" s="13"/>
      <c r="L310" s="13"/>
      <c r="M310" s="115"/>
      <c r="N310" s="16"/>
      <c r="O310" s="14"/>
      <c r="P310" s="123" t="str">
        <f>IF(AND($I310=Data!$F$7,OR($J310=Data!$D$3,$J310=Data!$D$6)),$G310,"")</f>
        <v/>
      </c>
    </row>
    <row r="311" spans="1:16" hidden="1" x14ac:dyDescent="0.2">
      <c r="A311" s="81"/>
      <c r="B311" s="141"/>
      <c r="C311" s="52"/>
      <c r="D311" s="81"/>
      <c r="E311" s="81"/>
      <c r="F311" s="80"/>
      <c r="G311" s="30"/>
      <c r="H311" s="35"/>
      <c r="I311" s="43"/>
      <c r="J311" s="79"/>
      <c r="K311" s="13"/>
      <c r="L311" s="13"/>
      <c r="M311" s="115"/>
      <c r="N311" s="16"/>
      <c r="O311" s="14"/>
      <c r="P311" s="123" t="str">
        <f>IF(AND($I311=Data!$F$7,OR($J311=Data!$D$3,$J311=Data!$D$6)),$G311,"")</f>
        <v/>
      </c>
    </row>
    <row r="312" spans="1:16" hidden="1" x14ac:dyDescent="0.2">
      <c r="A312" s="81"/>
      <c r="B312" s="141"/>
      <c r="C312" s="52"/>
      <c r="D312" s="81"/>
      <c r="E312" s="81"/>
      <c r="F312" s="80"/>
      <c r="G312" s="30"/>
      <c r="H312" s="15"/>
      <c r="I312" s="43"/>
      <c r="J312" s="79"/>
      <c r="K312" s="13"/>
      <c r="L312" s="13"/>
      <c r="M312" s="115"/>
      <c r="N312" s="12"/>
      <c r="O312" s="14"/>
      <c r="P312" s="123" t="str">
        <f>IF(AND($I312=Data!$F$7,OR($J312=Data!$D$3,$J312=Data!$D$6)),$G312,"")</f>
        <v/>
      </c>
    </row>
    <row r="313" spans="1:16" hidden="1" x14ac:dyDescent="0.2">
      <c r="A313" s="81"/>
      <c r="B313" s="141"/>
      <c r="C313" s="52"/>
      <c r="D313" s="81"/>
      <c r="E313" s="81"/>
      <c r="F313" s="80"/>
      <c r="G313" s="33"/>
      <c r="H313" s="15"/>
      <c r="I313" s="43"/>
      <c r="J313" s="79"/>
      <c r="K313" s="19"/>
      <c r="L313" s="20"/>
      <c r="M313" s="119"/>
      <c r="N313" s="18"/>
      <c r="O313" s="21"/>
      <c r="P313" s="123" t="str">
        <f>IF(AND($I313=Data!$F$7,OR($J313=Data!$D$3,$J313=Data!$D$6)),$G313,"")</f>
        <v/>
      </c>
    </row>
    <row r="314" spans="1:16" hidden="1" x14ac:dyDescent="0.2">
      <c r="A314" s="81"/>
      <c r="B314" s="141"/>
      <c r="C314" s="52"/>
      <c r="D314" s="81"/>
      <c r="E314" s="81"/>
      <c r="F314" s="80"/>
      <c r="G314" s="33"/>
      <c r="H314" s="35"/>
      <c r="I314" s="43"/>
      <c r="J314" s="79"/>
      <c r="K314" s="19"/>
      <c r="L314" s="20"/>
      <c r="M314" s="119"/>
      <c r="N314" s="18"/>
      <c r="O314" s="21"/>
      <c r="P314" s="123" t="str">
        <f>IF(AND($I314=Data!$F$7,OR($J314=Data!$D$3,$J314=Data!$D$6)),$G314,"")</f>
        <v/>
      </c>
    </row>
    <row r="315" spans="1:16" hidden="1" x14ac:dyDescent="0.2">
      <c r="A315" s="81"/>
      <c r="B315" s="144"/>
      <c r="C315" s="52"/>
      <c r="D315" s="81"/>
      <c r="E315" s="81"/>
      <c r="F315" s="80"/>
      <c r="G315" s="33"/>
      <c r="H315" s="15"/>
      <c r="I315" s="43"/>
      <c r="J315" s="79"/>
      <c r="K315" s="19"/>
      <c r="L315" s="20"/>
      <c r="M315" s="119"/>
      <c r="N315" s="18"/>
      <c r="O315" s="21"/>
      <c r="P315" s="123" t="str">
        <f>IF(AND($I315=Data!$F$7,OR($J315=Data!$D$3,$J315=Data!$D$6)),$G315,"")</f>
        <v/>
      </c>
    </row>
    <row r="316" spans="1:16" hidden="1" x14ac:dyDescent="0.2">
      <c r="A316" s="81"/>
      <c r="B316" s="144"/>
      <c r="C316" s="52"/>
      <c r="D316" s="81"/>
      <c r="E316" s="81"/>
      <c r="F316" s="80"/>
      <c r="G316" s="33"/>
      <c r="H316" s="15"/>
      <c r="I316" s="43"/>
      <c r="J316" s="79"/>
      <c r="K316" s="19"/>
      <c r="L316" s="20"/>
      <c r="M316" s="119"/>
      <c r="N316" s="18"/>
      <c r="O316" s="21"/>
      <c r="P316" s="123" t="str">
        <f>IF(AND($I316=Data!$F$7,OR($J316=Data!$D$3,$J316=Data!$D$6)),$G316,"")</f>
        <v/>
      </c>
    </row>
    <row r="317" spans="1:16" hidden="1" x14ac:dyDescent="0.2">
      <c r="A317" s="81"/>
      <c r="B317" s="144"/>
      <c r="C317" s="52"/>
      <c r="D317" s="81"/>
      <c r="E317" s="81"/>
      <c r="F317" s="80"/>
      <c r="G317" s="33"/>
      <c r="H317" s="17"/>
      <c r="I317" s="43"/>
      <c r="J317" s="79"/>
      <c r="K317" s="19"/>
      <c r="L317" s="20"/>
      <c r="M317" s="119"/>
      <c r="N317" s="41"/>
      <c r="O317" s="21"/>
      <c r="P317" s="123" t="str">
        <f>IF(AND($I317=Data!$F$7,OR($J317=Data!$D$3,$J317=Data!$D$6)),$G317,"")</f>
        <v/>
      </c>
    </row>
    <row r="318" spans="1:16" hidden="1" x14ac:dyDescent="0.2">
      <c r="A318" s="81"/>
      <c r="B318" s="144"/>
      <c r="C318" s="52"/>
      <c r="D318" s="81"/>
      <c r="E318" s="81"/>
      <c r="F318" s="80"/>
      <c r="G318" s="33"/>
      <c r="H318" s="17"/>
      <c r="I318" s="43"/>
      <c r="J318" s="79"/>
      <c r="K318" s="19"/>
      <c r="L318" s="20"/>
      <c r="M318" s="119"/>
      <c r="N318" s="41"/>
      <c r="O318" s="21"/>
      <c r="P318" s="123" t="str">
        <f>IF(AND($I318=Data!$F$7,OR($J318=Data!$D$3,$J318=Data!$D$6)),$G318,"")</f>
        <v/>
      </c>
    </row>
    <row r="319" spans="1:16" hidden="1" x14ac:dyDescent="0.2">
      <c r="A319" s="81"/>
      <c r="B319" s="144"/>
      <c r="C319" s="52"/>
      <c r="D319" s="81"/>
      <c r="E319" s="81"/>
      <c r="F319" s="80"/>
      <c r="G319" s="33"/>
      <c r="H319" s="17"/>
      <c r="I319" s="43"/>
      <c r="J319" s="79"/>
      <c r="K319" s="19"/>
      <c r="L319" s="20"/>
      <c r="M319" s="119"/>
      <c r="N319" s="41"/>
      <c r="O319" s="21"/>
      <c r="P319" s="123" t="str">
        <f>IF(AND($I319=Data!$F$7,OR($J319=Data!$D$3,$J319=Data!$D$6)),$G319,"")</f>
        <v/>
      </c>
    </row>
    <row r="320" spans="1:16" hidden="1" x14ac:dyDescent="0.2">
      <c r="A320" s="81"/>
      <c r="B320" s="144"/>
      <c r="C320" s="52"/>
      <c r="D320" s="81"/>
      <c r="E320" s="81"/>
      <c r="F320" s="80"/>
      <c r="G320" s="33"/>
      <c r="H320" s="17"/>
      <c r="I320" s="43"/>
      <c r="J320" s="79"/>
      <c r="K320" s="19"/>
      <c r="L320" s="20"/>
      <c r="M320" s="119"/>
      <c r="N320" s="18"/>
      <c r="O320" s="21"/>
      <c r="P320" s="123" t="str">
        <f>IF(AND($I320=Data!$F$7,OR($J320=Data!$D$3,$J320=Data!$D$6)),$G320,"")</f>
        <v/>
      </c>
    </row>
    <row r="321" spans="1:16" hidden="1" x14ac:dyDescent="0.2">
      <c r="A321" s="81"/>
      <c r="B321" s="144"/>
      <c r="C321" s="52"/>
      <c r="D321" s="81"/>
      <c r="E321" s="81"/>
      <c r="F321" s="80"/>
      <c r="G321" s="33"/>
      <c r="H321" s="17"/>
      <c r="I321" s="43"/>
      <c r="J321" s="79"/>
      <c r="K321" s="19"/>
      <c r="L321" s="20"/>
      <c r="M321" s="119"/>
      <c r="N321" s="18"/>
      <c r="O321" s="21"/>
      <c r="P321" s="123" t="str">
        <f>IF(AND($I321=Data!$F$7,OR($J321=Data!$D$3,$J321=Data!$D$6)),$G321,"")</f>
        <v/>
      </c>
    </row>
    <row r="322" spans="1:16" hidden="1" x14ac:dyDescent="0.2">
      <c r="A322" s="81"/>
      <c r="B322" s="144"/>
      <c r="C322" s="52"/>
      <c r="D322" s="81"/>
      <c r="E322" s="81"/>
      <c r="F322" s="80"/>
      <c r="G322" s="33"/>
      <c r="H322" s="17"/>
      <c r="I322" s="43"/>
      <c r="J322" s="79"/>
      <c r="K322" s="19"/>
      <c r="L322" s="20"/>
      <c r="M322" s="119"/>
      <c r="N322" s="18"/>
      <c r="O322" s="21"/>
      <c r="P322" s="123" t="str">
        <f>IF(AND($I322=Data!$F$7,OR($J322=Data!$D$3,$J322=Data!$D$6)),$G322,"")</f>
        <v/>
      </c>
    </row>
    <row r="323" spans="1:16" hidden="1" x14ac:dyDescent="0.2">
      <c r="A323" s="81"/>
      <c r="B323" s="144"/>
      <c r="C323" s="52"/>
      <c r="D323" s="81"/>
      <c r="E323" s="81"/>
      <c r="F323" s="80"/>
      <c r="G323" s="33"/>
      <c r="H323" s="17"/>
      <c r="I323" s="43"/>
      <c r="J323" s="79"/>
      <c r="K323" s="19"/>
      <c r="L323" s="20"/>
      <c r="M323" s="119"/>
      <c r="N323" s="18"/>
      <c r="O323" s="21"/>
      <c r="P323" s="123" t="str">
        <f>IF(AND($I323=Data!$F$7,OR($J323=Data!$D$3,$J323=Data!$D$6)),$G323,"")</f>
        <v/>
      </c>
    </row>
    <row r="324" spans="1:16" hidden="1" x14ac:dyDescent="0.2">
      <c r="A324" s="81"/>
      <c r="B324" s="144"/>
      <c r="C324" s="52"/>
      <c r="D324" s="81"/>
      <c r="E324" s="81"/>
      <c r="F324" s="80"/>
      <c r="G324" s="33"/>
      <c r="H324" s="17"/>
      <c r="I324" s="43"/>
      <c r="J324" s="79"/>
      <c r="K324" s="19"/>
      <c r="L324" s="20"/>
      <c r="M324" s="119"/>
      <c r="N324" s="18"/>
      <c r="O324" s="21"/>
      <c r="P324" s="123" t="str">
        <f>IF(AND($I324=Data!$F$7,OR($J324=Data!$D$3,$J324=Data!$D$6)),$G324,"")</f>
        <v/>
      </c>
    </row>
    <row r="325" spans="1:16" hidden="1" x14ac:dyDescent="0.2">
      <c r="A325" s="81"/>
      <c r="B325" s="144"/>
      <c r="C325" s="52"/>
      <c r="D325" s="81"/>
      <c r="E325" s="81"/>
      <c r="F325" s="80"/>
      <c r="G325" s="33"/>
      <c r="H325" s="17"/>
      <c r="I325" s="43"/>
      <c r="J325" s="79"/>
      <c r="K325" s="19"/>
      <c r="L325" s="20"/>
      <c r="M325" s="119"/>
      <c r="N325" s="18"/>
      <c r="O325" s="21"/>
      <c r="P325" s="123" t="str">
        <f>IF(AND($I325=Data!$F$7,OR($J325=Data!$D$3,$J325=Data!$D$6)),$G325,"")</f>
        <v/>
      </c>
    </row>
    <row r="326" spans="1:16" hidden="1" x14ac:dyDescent="0.2">
      <c r="A326" s="81"/>
      <c r="B326" s="144"/>
      <c r="C326" s="52"/>
      <c r="D326" s="81"/>
      <c r="E326" s="81"/>
      <c r="F326" s="80"/>
      <c r="G326" s="33"/>
      <c r="H326" s="17"/>
      <c r="I326" s="43"/>
      <c r="J326" s="79"/>
      <c r="K326" s="19"/>
      <c r="L326" s="20"/>
      <c r="M326" s="119"/>
      <c r="N326" s="18"/>
      <c r="O326" s="21"/>
      <c r="P326" s="123" t="str">
        <f>IF(AND($I326=Data!$F$7,OR($J326=Data!$D$3,$J326=Data!$D$6)),$G326,"")</f>
        <v/>
      </c>
    </row>
    <row r="327" spans="1:16" hidden="1" x14ac:dyDescent="0.2">
      <c r="A327" s="81"/>
      <c r="B327" s="144"/>
      <c r="C327" s="52"/>
      <c r="D327" s="81"/>
      <c r="E327" s="81"/>
      <c r="F327" s="80"/>
      <c r="G327" s="33"/>
      <c r="H327" s="17"/>
      <c r="I327" s="43"/>
      <c r="J327" s="79"/>
      <c r="K327" s="19"/>
      <c r="L327" s="20"/>
      <c r="M327" s="119"/>
      <c r="N327" s="18"/>
      <c r="O327" s="21"/>
      <c r="P327" s="123" t="str">
        <f>IF(AND($I327=Data!$F$7,OR($J327=Data!$D$3,$J327=Data!$D$6)),$G327,"")</f>
        <v/>
      </c>
    </row>
    <row r="328" spans="1:16" hidden="1" x14ac:dyDescent="0.2">
      <c r="A328" s="81"/>
      <c r="B328" s="144"/>
      <c r="C328" s="52"/>
      <c r="D328" s="81"/>
      <c r="E328" s="81"/>
      <c r="F328" s="80"/>
      <c r="G328" s="33"/>
      <c r="H328" s="17"/>
      <c r="I328" s="43"/>
      <c r="J328" s="79"/>
      <c r="K328" s="19"/>
      <c r="L328" s="20"/>
      <c r="M328" s="119"/>
      <c r="N328" s="18"/>
      <c r="O328" s="21"/>
      <c r="P328" s="123" t="str">
        <f>IF(AND($I328=Data!$F$7,OR($J328=Data!$D$3,$J328=Data!$D$6)),$G328,"")</f>
        <v/>
      </c>
    </row>
    <row r="329" spans="1:16" hidden="1" x14ac:dyDescent="0.2">
      <c r="A329" s="81"/>
      <c r="B329" s="144"/>
      <c r="C329" s="52"/>
      <c r="D329" s="81"/>
      <c r="E329" s="81"/>
      <c r="F329" s="80"/>
      <c r="G329" s="33"/>
      <c r="H329" s="17"/>
      <c r="I329" s="43"/>
      <c r="J329" s="79"/>
      <c r="K329" s="19"/>
      <c r="L329" s="20"/>
      <c r="M329" s="119"/>
      <c r="N329" s="18"/>
      <c r="O329" s="21"/>
      <c r="P329" s="123" t="str">
        <f>IF(AND($I329=Data!$F$7,OR($J329=Data!$D$3,$J329=Data!$D$6)),$G329,"")</f>
        <v/>
      </c>
    </row>
    <row r="330" spans="1:16" hidden="1" x14ac:dyDescent="0.2">
      <c r="A330" s="81"/>
      <c r="B330" s="144"/>
      <c r="C330" s="52"/>
      <c r="D330" s="81"/>
      <c r="E330" s="81"/>
      <c r="F330" s="80"/>
      <c r="G330" s="33"/>
      <c r="H330" s="17"/>
      <c r="I330" s="43"/>
      <c r="J330" s="79"/>
      <c r="K330" s="19"/>
      <c r="L330" s="20"/>
      <c r="M330" s="119"/>
      <c r="N330" s="18"/>
      <c r="O330" s="21"/>
      <c r="P330" s="123" t="str">
        <f>IF(AND($I330=Data!$F$7,OR($J330=Data!$D$3,$J330=Data!$D$6)),$G330,"")</f>
        <v/>
      </c>
    </row>
    <row r="331" spans="1:16" hidden="1" x14ac:dyDescent="0.2">
      <c r="A331" s="81"/>
      <c r="B331" s="144"/>
      <c r="C331" s="52"/>
      <c r="D331" s="81"/>
      <c r="E331" s="81"/>
      <c r="F331" s="80"/>
      <c r="G331" s="33"/>
      <c r="H331" s="17"/>
      <c r="I331" s="43"/>
      <c r="J331" s="79"/>
      <c r="K331" s="19"/>
      <c r="L331" s="20"/>
      <c r="M331" s="119"/>
      <c r="N331" s="18"/>
      <c r="O331" s="21"/>
      <c r="P331" s="123" t="str">
        <f>IF(AND($I331=Data!$F$7,OR($J331=Data!$D$3,$J331=Data!$D$6)),$G331,"")</f>
        <v/>
      </c>
    </row>
    <row r="332" spans="1:16" hidden="1" x14ac:dyDescent="0.2">
      <c r="A332" s="81"/>
      <c r="B332" s="145"/>
      <c r="C332" s="52"/>
      <c r="D332" s="81"/>
      <c r="E332" s="81"/>
      <c r="F332" s="80"/>
      <c r="G332" s="33"/>
      <c r="H332" s="17"/>
      <c r="I332" s="43"/>
      <c r="J332" s="79"/>
      <c r="K332" s="19"/>
      <c r="L332" s="20"/>
      <c r="M332" s="119"/>
      <c r="N332" s="18"/>
      <c r="O332" s="21"/>
      <c r="P332" s="123" t="str">
        <f>IF(AND($I332=Data!$F$7,OR($J332=Data!$D$3,$J332=Data!$D$6)),$G332,"")</f>
        <v/>
      </c>
    </row>
    <row r="333" spans="1:16" hidden="1" x14ac:dyDescent="0.2">
      <c r="A333" s="81"/>
      <c r="B333" s="145"/>
      <c r="C333" s="52"/>
      <c r="D333" s="81"/>
      <c r="E333" s="81"/>
      <c r="F333" s="80"/>
      <c r="G333" s="33"/>
      <c r="H333" s="17"/>
      <c r="I333" s="43"/>
      <c r="J333" s="79"/>
      <c r="K333" s="19"/>
      <c r="L333" s="20"/>
      <c r="M333" s="119"/>
      <c r="N333" s="18"/>
      <c r="O333" s="21"/>
      <c r="P333" s="123" t="str">
        <f>IF(AND($I333=Data!$F$7,OR($J333=Data!$D$3,$J333=Data!$D$6)),$G333,"")</f>
        <v/>
      </c>
    </row>
    <row r="334" spans="1:16" hidden="1" x14ac:dyDescent="0.2">
      <c r="A334" s="81"/>
      <c r="B334" s="145"/>
      <c r="C334" s="52"/>
      <c r="D334" s="81"/>
      <c r="E334" s="81"/>
      <c r="F334" s="80"/>
      <c r="G334" s="33"/>
      <c r="H334" s="17"/>
      <c r="I334" s="43"/>
      <c r="J334" s="79"/>
      <c r="K334" s="19"/>
      <c r="L334" s="20"/>
      <c r="M334" s="119"/>
      <c r="N334" s="18"/>
      <c r="O334" s="21"/>
      <c r="P334" s="123" t="str">
        <f>IF(AND($I334=Data!$F$7,OR($J334=Data!$D$3,$J334=Data!$D$6)),$G334,"")</f>
        <v/>
      </c>
    </row>
    <row r="335" spans="1:16" hidden="1" x14ac:dyDescent="0.2">
      <c r="A335" s="81"/>
      <c r="B335" s="145"/>
      <c r="C335" s="52"/>
      <c r="D335" s="81"/>
      <c r="E335" s="81"/>
      <c r="F335" s="80"/>
      <c r="G335" s="33"/>
      <c r="H335" s="17"/>
      <c r="I335" s="43"/>
      <c r="J335" s="79"/>
      <c r="K335" s="19"/>
      <c r="L335" s="20"/>
      <c r="M335" s="119"/>
      <c r="N335" s="18"/>
      <c r="O335" s="21"/>
      <c r="P335" s="123" t="str">
        <f>IF(AND($I335=Data!$F$7,OR($J335=Data!$D$3,$J335=Data!$D$6)),$G335,"")</f>
        <v/>
      </c>
    </row>
    <row r="336" spans="1:16" hidden="1" x14ac:dyDescent="0.2">
      <c r="A336" s="81"/>
      <c r="B336" s="145"/>
      <c r="C336" s="52"/>
      <c r="D336" s="81"/>
      <c r="E336" s="81"/>
      <c r="F336" s="80"/>
      <c r="G336" s="33"/>
      <c r="H336" s="17"/>
      <c r="I336" s="43"/>
      <c r="J336" s="79"/>
      <c r="K336" s="19"/>
      <c r="L336" s="20"/>
      <c r="M336" s="119"/>
      <c r="N336" s="18"/>
      <c r="O336" s="21"/>
      <c r="P336" s="123" t="str">
        <f>IF(AND($I336=Data!$F$7,OR($J336=Data!$D$3,$J336=Data!$D$6)),$G336,"")</f>
        <v/>
      </c>
    </row>
    <row r="337" spans="1:16" hidden="1" x14ac:dyDescent="0.2">
      <c r="A337" s="81"/>
      <c r="B337" s="145"/>
      <c r="C337" s="52"/>
      <c r="D337" s="81"/>
      <c r="E337" s="81"/>
      <c r="F337" s="80"/>
      <c r="G337" s="33"/>
      <c r="H337" s="17"/>
      <c r="I337" s="43"/>
      <c r="J337" s="79"/>
      <c r="K337" s="19"/>
      <c r="L337" s="20"/>
      <c r="M337" s="119"/>
      <c r="N337" s="18"/>
      <c r="O337" s="21"/>
      <c r="P337" s="123" t="str">
        <f>IF(AND($I337=Data!$F$7,OR($J337=Data!$D$3,$J337=Data!$D$6)),$G337,"")</f>
        <v/>
      </c>
    </row>
    <row r="338" spans="1:16" hidden="1" x14ac:dyDescent="0.2">
      <c r="A338" s="81"/>
      <c r="B338" s="145"/>
      <c r="C338" s="52"/>
      <c r="D338" s="81"/>
      <c r="E338" s="81"/>
      <c r="F338" s="80"/>
      <c r="G338" s="33"/>
      <c r="H338" s="15"/>
      <c r="I338" s="43"/>
      <c r="J338" s="79"/>
      <c r="K338" s="19"/>
      <c r="L338" s="20"/>
      <c r="M338" s="119"/>
      <c r="N338" s="18"/>
      <c r="O338" s="21"/>
      <c r="P338" s="123" t="str">
        <f>IF(AND($I338=Data!$F$7,OR($J338=Data!$D$3,$J338=Data!$D$6)),$G338,"")</f>
        <v/>
      </c>
    </row>
    <row r="339" spans="1:16" hidden="1" x14ac:dyDescent="0.2">
      <c r="A339" s="81"/>
      <c r="B339" s="145"/>
      <c r="C339" s="52"/>
      <c r="D339" s="81"/>
      <c r="E339" s="81"/>
      <c r="F339" s="80"/>
      <c r="G339" s="33"/>
      <c r="H339" s="4"/>
      <c r="I339" s="43"/>
      <c r="J339" s="79"/>
      <c r="K339" s="19"/>
      <c r="L339" s="20"/>
      <c r="M339" s="119"/>
      <c r="N339" s="18"/>
      <c r="O339" s="21"/>
      <c r="P339" s="123" t="str">
        <f>IF(AND($I339=Data!$F$7,OR($J339=Data!$D$3,$J339=Data!$D$6)),$G339,"")</f>
        <v/>
      </c>
    </row>
    <row r="340" spans="1:16" hidden="1" x14ac:dyDescent="0.2">
      <c r="A340" s="81"/>
      <c r="B340" s="145"/>
      <c r="C340" s="52"/>
      <c r="D340" s="81"/>
      <c r="E340" s="81"/>
      <c r="F340" s="80"/>
      <c r="G340" s="33"/>
      <c r="H340" s="17"/>
      <c r="I340" s="43"/>
      <c r="J340" s="79"/>
      <c r="K340" s="19"/>
      <c r="L340" s="20"/>
      <c r="M340" s="119"/>
      <c r="N340" s="18"/>
      <c r="O340" s="21"/>
      <c r="P340" s="123" t="str">
        <f>IF(AND($I340=Data!$F$7,OR($J340=Data!$D$3,$J340=Data!$D$6)),$G340,"")</f>
        <v/>
      </c>
    </row>
    <row r="341" spans="1:16" hidden="1" x14ac:dyDescent="0.2">
      <c r="A341" s="81"/>
      <c r="B341" s="145"/>
      <c r="C341" s="52"/>
      <c r="D341" s="81"/>
      <c r="E341" s="81"/>
      <c r="F341" s="80"/>
      <c r="G341" s="33"/>
      <c r="H341" s="4"/>
      <c r="I341" s="43"/>
      <c r="J341" s="79"/>
      <c r="K341" s="45"/>
      <c r="L341" s="45"/>
      <c r="M341" s="45"/>
      <c r="N341" s="46"/>
      <c r="O341" s="21"/>
      <c r="P341" s="123" t="str">
        <f>IF(AND($I341=Data!$F$7,OR($J341=Data!$D$3,$J341=Data!$D$6)),$G341,"")</f>
        <v/>
      </c>
    </row>
    <row r="342" spans="1:16" ht="13.5" thickBot="1" x14ac:dyDescent="0.25">
      <c r="A342" s="81"/>
      <c r="B342" s="145"/>
      <c r="C342" s="18"/>
      <c r="D342" s="81"/>
      <c r="E342" s="81"/>
      <c r="F342" s="80"/>
      <c r="G342" s="33"/>
      <c r="H342" s="4"/>
      <c r="I342" s="43"/>
      <c r="J342" s="79"/>
      <c r="K342" s="19"/>
      <c r="L342" s="20"/>
      <c r="M342" s="119"/>
      <c r="N342" s="18"/>
      <c r="O342" s="21"/>
      <c r="P342" s="123" t="str">
        <f>IF(AND($I342=Data!$F$7,OR($J342=Data!$D$3,$J342=Data!$D$6)),$G342,"")</f>
        <v/>
      </c>
    </row>
    <row r="343" spans="1:16" s="56" customFormat="1" ht="13.5" thickTop="1" x14ac:dyDescent="0.2">
      <c r="A343" s="139">
        <f>Janvier!A344</f>
        <v>0</v>
      </c>
      <c r="B343" s="146"/>
      <c r="C343" s="59">
        <f>SUM(C4:C342)</f>
        <v>140</v>
      </c>
      <c r="D343" s="59"/>
      <c r="E343" s="61"/>
      <c r="F343" s="60"/>
      <c r="G343" s="60">
        <f>SUM(G4:G342)</f>
        <v>902.59999999999991</v>
      </c>
      <c r="H343" s="61"/>
      <c r="I343" s="61"/>
      <c r="J343" s="61"/>
      <c r="K343" s="62"/>
      <c r="L343" s="63"/>
      <c r="M343" s="120"/>
      <c r="N343" s="166" t="s">
        <v>92</v>
      </c>
      <c r="O343" s="149" t="s">
        <v>84</v>
      </c>
      <c r="P343" s="125">
        <f>SUM(P3:P342)</f>
        <v>902.59999999999991</v>
      </c>
    </row>
    <row r="344" spans="1:16" ht="13.5" thickBot="1" x14ac:dyDescent="0.25">
      <c r="A344" s="22"/>
      <c r="B344" s="22"/>
      <c r="C344" s="22"/>
      <c r="E344" s="22"/>
      <c r="F344" s="22"/>
      <c r="G344" s="22"/>
      <c r="H344" s="23"/>
      <c r="I344" s="1"/>
      <c r="J344" s="1"/>
      <c r="K344" s="24"/>
      <c r="L344" s="24"/>
      <c r="M344" s="113">
        <f ca="1">TODAY()</f>
        <v>41795</v>
      </c>
      <c r="N344" s="167"/>
      <c r="O344" s="150" t="s">
        <v>85</v>
      </c>
      <c r="P344" s="126">
        <f>P343+0</f>
        <v>902.59999999999991</v>
      </c>
    </row>
    <row r="345" spans="1:16" ht="13.5" thickTop="1" x14ac:dyDescent="0.2">
      <c r="F345" s="8" t="s">
        <v>5</v>
      </c>
      <c r="G345" s="25">
        <f>G343-C343</f>
        <v>762.59999999999991</v>
      </c>
      <c r="H345" s="1"/>
      <c r="I345" s="1"/>
      <c r="J345" s="1"/>
      <c r="K345" s="26"/>
      <c r="L345" s="26"/>
      <c r="M345" s="26"/>
      <c r="N345" s="156" t="s">
        <v>33</v>
      </c>
      <c r="O345" s="149" t="s">
        <v>84</v>
      </c>
      <c r="P345" s="127">
        <f>SUMIF(F3:F342,N345,P3:P342)</f>
        <v>0</v>
      </c>
    </row>
    <row r="346" spans="1:16" ht="13.5" thickBot="1" x14ac:dyDescent="0.25">
      <c r="F346" s="8" t="s">
        <v>6</v>
      </c>
      <c r="G346" s="27">
        <f>(G345*100)/G343</f>
        <v>84.489253268335915</v>
      </c>
      <c r="H346" s="1"/>
      <c r="K346" s="26"/>
      <c r="L346" s="26"/>
      <c r="M346" s="26"/>
      <c r="N346" s="157" t="str">
        <f>'2014'!H345</f>
        <v>InPuzzle</v>
      </c>
      <c r="O346" s="150" t="s">
        <v>85</v>
      </c>
      <c r="P346" s="148">
        <f>INDEX('2014'!$F$3:$I$342,MATCH(N346,'2014'!$F$3:$F$342,0),4)</f>
        <v>634.48</v>
      </c>
    </row>
    <row r="347" spans="1:16" ht="13.5" thickTop="1" x14ac:dyDescent="0.2">
      <c r="B347" s="22"/>
    </row>
  </sheetData>
  <mergeCells count="1">
    <mergeCell ref="N343:N344"/>
  </mergeCells>
  <phoneticPr fontId="24" type="noConversion"/>
  <conditionalFormatting sqref="J3:J5">
    <cfRule type="cellIs" dxfId="143" priority="19" operator="equal">
      <formula>0</formula>
    </cfRule>
  </conditionalFormatting>
  <conditionalFormatting sqref="J6:J7">
    <cfRule type="cellIs" dxfId="142" priority="18" operator="equal">
      <formula>0</formula>
    </cfRule>
  </conditionalFormatting>
  <conditionalFormatting sqref="J8:J341">
    <cfRule type="cellIs" dxfId="141" priority="17" operator="equal">
      <formula>0</formula>
    </cfRule>
  </conditionalFormatting>
  <conditionalFormatting sqref="E3:E341">
    <cfRule type="cellIs" dxfId="140" priority="16" operator="equal">
      <formula>0</formula>
    </cfRule>
  </conditionalFormatting>
  <conditionalFormatting sqref="D3:D341">
    <cfRule type="cellIs" dxfId="139" priority="15" operator="equal">
      <formula>0</formula>
    </cfRule>
  </conditionalFormatting>
  <conditionalFormatting sqref="I3:I342">
    <cfRule type="cellIs" dxfId="138" priority="10" operator="equal">
      <formula>0</formula>
    </cfRule>
  </conditionalFormatting>
  <conditionalFormatting sqref="J342">
    <cfRule type="cellIs" dxfId="137" priority="9" operator="equal">
      <formula>0</formula>
    </cfRule>
  </conditionalFormatting>
  <conditionalFormatting sqref="E342">
    <cfRule type="cellIs" dxfId="136" priority="8" operator="equal">
      <formula>0</formula>
    </cfRule>
  </conditionalFormatting>
  <conditionalFormatting sqref="D342">
    <cfRule type="cellIs" dxfId="135" priority="7" operator="equal">
      <formula>0</formula>
    </cfRule>
  </conditionalFormatting>
  <conditionalFormatting sqref="M3:M342">
    <cfRule type="expression" dxfId="134" priority="4" stopIfTrue="1">
      <formula>ISBLANK($M3)</formula>
    </cfRule>
  </conditionalFormatting>
  <conditionalFormatting sqref="A4:A342">
    <cfRule type="cellIs" dxfId="4" priority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B995583E-E042-486E-A3E4-BAFD0D2A99CD}">
            <xm:f>AND($J3=Data!$D$3,DATEDIF($M3,$M$344,"D")&gt;45)</xm:f>
            <x14:dxf>
              <fill>
                <patternFill>
                  <bgColor rgb="FFFFCCFF"/>
                </patternFill>
              </fill>
            </x14:dxf>
          </x14:cfRule>
          <xm:sqref>M3:M342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Data!$D$2:$D$11</xm:f>
          </x14:formula1>
          <xm:sqref>J3:J342</xm:sqref>
        </x14:dataValidation>
        <x14:dataValidation type="list" allowBlank="1" showInputMessage="1" showErrorMessage="1">
          <x14:formula1>
            <xm:f>Data!$C$2:$C$11</xm:f>
          </x14:formula1>
          <xm:sqref>E3:E342</xm:sqref>
        </x14:dataValidation>
        <x14:dataValidation type="list" allowBlank="1" showInputMessage="1" showErrorMessage="1">
          <x14:formula1>
            <xm:f>Data!$E$2:$E$7</xm:f>
          </x14:formula1>
          <xm:sqref>D3:D342</xm:sqref>
        </x14:dataValidation>
        <x14:dataValidation type="list" allowBlank="1" showInputMessage="1" showErrorMessage="1">
          <x14:formula1>
            <xm:f>Data!$F$3:$F$8</xm:f>
          </x14:formula1>
          <xm:sqref>I3:I342</xm:sqref>
        </x14:dataValidation>
        <x14:dataValidation type="list" allowBlank="1" showInputMessage="1" showErrorMessage="1">
          <x14:formula1>
            <xm:f>Data!$B$2:$B$16</xm:f>
          </x14:formula1>
          <xm:sqref>F3:F4 F6:F342 N345</xm:sqref>
        </x14:dataValidation>
        <x14:dataValidation type="list" allowBlank="1" showInputMessage="1" showErrorMessage="1">
          <x14:formula1>
            <xm:f>Data!$H$2:$H$13</xm:f>
          </x14:formula1>
          <xm:sqref>A4:A342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7"/>
  <sheetViews>
    <sheetView workbookViewId="0">
      <selection activeCell="A3" sqref="A3"/>
    </sheetView>
  </sheetViews>
  <sheetFormatPr defaultColWidth="11.42578125" defaultRowHeight="12.75" x14ac:dyDescent="0.2"/>
  <cols>
    <col min="1" max="1" width="20.28515625" customWidth="1"/>
    <col min="2" max="2" width="26" customWidth="1"/>
    <col min="3" max="4" width="12" customWidth="1"/>
    <col min="5" max="5" width="13.28515625" customWidth="1"/>
    <col min="6" max="6" width="18.7109375" customWidth="1"/>
    <col min="7" max="7" width="11.7109375" style="34" customWidth="1"/>
    <col min="8" max="9" width="14.7109375" customWidth="1"/>
    <col min="10" max="10" width="13.28515625" customWidth="1"/>
    <col min="11" max="13" width="11.42578125" customWidth="1"/>
    <col min="14" max="14" width="18.85546875" bestFit="1" customWidth="1"/>
    <col min="15" max="15" width="38.7109375" customWidth="1"/>
  </cols>
  <sheetData>
    <row r="1" spans="1:16" x14ac:dyDescent="0.2">
      <c r="A1" s="65" t="str">
        <f>Janvier!A1</f>
        <v>2014 - MOIS :</v>
      </c>
      <c r="B1" s="66" t="str">
        <f ca="1">RIGHT(CELL("filename",F2),LEN(CELL("filename",F2))-FIND("]",CELL("filename",F2)))</f>
        <v>Octobre</v>
      </c>
      <c r="F1" s="1"/>
      <c r="G1" s="108" t="str">
        <f>Janvier!G1</f>
        <v>Facturable</v>
      </c>
      <c r="H1" s="1"/>
      <c r="I1" s="1"/>
      <c r="J1" s="1"/>
      <c r="K1" s="2"/>
      <c r="L1" s="3"/>
      <c r="M1" s="108" t="s">
        <v>89</v>
      </c>
      <c r="N1" s="4"/>
      <c r="O1" s="5"/>
    </row>
    <row r="2" spans="1:16" ht="38.25" x14ac:dyDescent="0.2">
      <c r="A2" s="6" t="str">
        <f>Janvier!A2</f>
        <v>Intervenant</v>
      </c>
      <c r="B2" s="6" t="str">
        <f>Janvier!B2</f>
        <v>Projet</v>
      </c>
      <c r="C2" s="7" t="str">
        <f>Janvier!C2</f>
        <v>Somme HT</v>
      </c>
      <c r="D2" s="103" t="s">
        <v>65</v>
      </c>
      <c r="E2" s="9" t="s">
        <v>53</v>
      </c>
      <c r="F2" s="8" t="str">
        <f>Janvier!F2</f>
        <v>Nom du client</v>
      </c>
      <c r="G2" s="8" t="str">
        <f>Janvier!G2</f>
        <v>Somme HT</v>
      </c>
      <c r="H2" s="8" t="str">
        <f>Janvier!H2</f>
        <v>N° de facture</v>
      </c>
      <c r="I2" s="103" t="s">
        <v>66</v>
      </c>
      <c r="J2" s="9" t="s">
        <v>45</v>
      </c>
      <c r="K2" s="9" t="str">
        <f>Janvier!K2</f>
        <v>Date de livraison prévue</v>
      </c>
      <c r="L2" s="10" t="str">
        <f>Janvier!L2</f>
        <v>Date de livraison effective</v>
      </c>
      <c r="M2" s="10" t="s">
        <v>88</v>
      </c>
      <c r="N2" s="8" t="str">
        <f>Janvier!N2</f>
        <v>Nom du CP</v>
      </c>
      <c r="O2" s="11" t="str">
        <f>Janvier!O2</f>
        <v>Commentaires</v>
      </c>
      <c r="P2" s="111" t="str">
        <f>Janvier!P2</f>
        <v>Chiffre HT</v>
      </c>
    </row>
    <row r="3" spans="1:16" s="31" customFormat="1" x14ac:dyDescent="0.2">
      <c r="A3" s="81"/>
      <c r="B3" s="43"/>
      <c r="C3" s="29"/>
      <c r="D3" s="81"/>
      <c r="E3" s="81"/>
      <c r="F3" s="80"/>
      <c r="G3" s="82"/>
      <c r="H3" s="15"/>
      <c r="I3" s="43"/>
      <c r="J3" s="79"/>
      <c r="K3" s="13"/>
      <c r="L3" s="13"/>
      <c r="M3" s="115"/>
      <c r="N3" s="12"/>
      <c r="O3" s="39"/>
      <c r="P3" s="124" t="str">
        <f>IF(AND($I3=Data!$F$7,OR($J3=Data!$D$3,$J3=Data!$D$6)),$G3,"")</f>
        <v/>
      </c>
    </row>
    <row r="4" spans="1:16" s="31" customFormat="1" x14ac:dyDescent="0.2">
      <c r="A4" s="81"/>
      <c r="B4" s="16"/>
      <c r="C4" s="51"/>
      <c r="D4" s="81"/>
      <c r="E4" s="81"/>
      <c r="F4" s="80"/>
      <c r="G4" s="82"/>
      <c r="H4" s="15"/>
      <c r="I4" s="43"/>
      <c r="J4" s="79"/>
      <c r="K4" s="13"/>
      <c r="L4" s="13"/>
      <c r="M4" s="115"/>
      <c r="N4" s="12"/>
      <c r="O4" s="39"/>
      <c r="P4" s="124" t="str">
        <f>IF(AND($I4=Data!$F$7,OR($J4=Data!$D$3,$J4=Data!$D$6)),$G4,"")</f>
        <v/>
      </c>
    </row>
    <row r="5" spans="1:16" s="31" customFormat="1" x14ac:dyDescent="0.2">
      <c r="A5" s="81"/>
      <c r="B5" s="12"/>
      <c r="C5" s="51"/>
      <c r="D5" s="81"/>
      <c r="E5" s="81"/>
      <c r="F5" s="80"/>
      <c r="G5" s="82"/>
      <c r="H5" s="15"/>
      <c r="I5" s="43"/>
      <c r="J5" s="79"/>
      <c r="K5" s="13"/>
      <c r="L5" s="13"/>
      <c r="M5" s="115"/>
      <c r="N5" s="12"/>
      <c r="O5" s="40"/>
      <c r="P5" s="124" t="str">
        <f>IF(AND($I5=Data!$F$7,OR($J5=Data!$D$3,$J5=Data!$D$6)),$G5,"")</f>
        <v/>
      </c>
    </row>
    <row r="6" spans="1:16" s="31" customFormat="1" x14ac:dyDescent="0.2">
      <c r="A6" s="81"/>
      <c r="B6" s="12"/>
      <c r="C6" s="51"/>
      <c r="D6" s="81"/>
      <c r="E6" s="81"/>
      <c r="F6" s="80"/>
      <c r="G6" s="82"/>
      <c r="H6" s="15"/>
      <c r="I6" s="43"/>
      <c r="J6" s="79"/>
      <c r="K6" s="13"/>
      <c r="L6" s="13"/>
      <c r="M6" s="115"/>
      <c r="N6" s="12"/>
      <c r="O6" s="39"/>
      <c r="P6" s="124" t="str">
        <f>IF(AND($I6=Data!$F$7,OR($J6=Data!$D$3,$J6=Data!$D$6)),$G6,"")</f>
        <v/>
      </c>
    </row>
    <row r="7" spans="1:16" s="31" customFormat="1" x14ac:dyDescent="0.2">
      <c r="A7" s="81"/>
      <c r="B7" s="16"/>
      <c r="C7" s="51"/>
      <c r="D7" s="81"/>
      <c r="E7" s="81"/>
      <c r="F7" s="80"/>
      <c r="G7" s="82"/>
      <c r="H7" s="15"/>
      <c r="I7" s="43"/>
      <c r="J7" s="79"/>
      <c r="K7" s="13"/>
      <c r="L7" s="13"/>
      <c r="M7" s="115"/>
      <c r="N7" s="12"/>
      <c r="O7" s="39"/>
      <c r="P7" s="124" t="str">
        <f>IF(AND($I7=Data!$F$7,OR($J7=Data!$D$3,$J7=Data!$D$6)),$G7,"")</f>
        <v/>
      </c>
    </row>
    <row r="8" spans="1:16" s="31" customFormat="1" x14ac:dyDescent="0.2">
      <c r="A8" s="81"/>
      <c r="B8" s="16"/>
      <c r="C8" s="52"/>
      <c r="D8" s="81"/>
      <c r="E8" s="81"/>
      <c r="F8" s="80"/>
      <c r="G8" s="82"/>
      <c r="H8" s="15"/>
      <c r="I8" s="43"/>
      <c r="J8" s="79"/>
      <c r="K8" s="13"/>
      <c r="L8" s="13"/>
      <c r="M8" s="115"/>
      <c r="N8" s="12"/>
      <c r="O8" s="39"/>
      <c r="P8" s="124" t="str">
        <f>IF(AND($I8=Data!$F$7,OR($J8=Data!$D$3,$J8=Data!$D$6)),$G8,"")</f>
        <v/>
      </c>
    </row>
    <row r="9" spans="1:16" s="31" customFormat="1" x14ac:dyDescent="0.2">
      <c r="A9" s="81"/>
      <c r="B9" s="16"/>
      <c r="C9" s="52"/>
      <c r="D9" s="81"/>
      <c r="E9" s="81"/>
      <c r="F9" s="80"/>
      <c r="G9" s="82"/>
      <c r="H9" s="15"/>
      <c r="I9" s="43"/>
      <c r="J9" s="79"/>
      <c r="K9" s="13"/>
      <c r="L9" s="13"/>
      <c r="M9" s="115"/>
      <c r="N9" s="12"/>
      <c r="O9" s="39"/>
      <c r="P9" s="124" t="str">
        <f>IF(AND($I9=Data!$F$7,OR($J9=Data!$D$3,$J9=Data!$D$6)),$G9,"")</f>
        <v/>
      </c>
    </row>
    <row r="10" spans="1:16" s="31" customFormat="1" x14ac:dyDescent="0.2">
      <c r="A10" s="81"/>
      <c r="B10" s="16"/>
      <c r="C10" s="52"/>
      <c r="D10" s="81"/>
      <c r="E10" s="81"/>
      <c r="F10" s="80"/>
      <c r="G10" s="82"/>
      <c r="H10" s="15"/>
      <c r="I10" s="43"/>
      <c r="J10" s="79"/>
      <c r="K10" s="13"/>
      <c r="L10" s="13"/>
      <c r="M10" s="115"/>
      <c r="N10" s="12"/>
      <c r="O10" s="39"/>
      <c r="P10" s="124" t="str">
        <f>IF(AND($I10=Data!$F$7,OR($J10=Data!$D$3,$J10=Data!$D$6)),$G10,"")</f>
        <v/>
      </c>
    </row>
    <row r="11" spans="1:16" s="31" customFormat="1" x14ac:dyDescent="0.2">
      <c r="A11" s="81"/>
      <c r="B11" s="12"/>
      <c r="C11" s="52"/>
      <c r="D11" s="81"/>
      <c r="E11" s="81"/>
      <c r="F11" s="80"/>
      <c r="G11" s="82"/>
      <c r="H11" s="15"/>
      <c r="I11" s="43"/>
      <c r="J11" s="79"/>
      <c r="K11" s="13"/>
      <c r="L11" s="13"/>
      <c r="M11" s="115"/>
      <c r="N11" s="12"/>
      <c r="O11" s="40"/>
      <c r="P11" s="124" t="str">
        <f>IF(AND($I11=Data!$F$7,OR($J11=Data!$D$3,$J11=Data!$D$6)),$G11,"")</f>
        <v/>
      </c>
    </row>
    <row r="12" spans="1:16" s="31" customFormat="1" x14ac:dyDescent="0.2">
      <c r="A12" s="81"/>
      <c r="B12" s="12"/>
      <c r="C12" s="52"/>
      <c r="D12" s="81"/>
      <c r="E12" s="81"/>
      <c r="F12" s="80"/>
      <c r="G12" s="82"/>
      <c r="H12" s="15"/>
      <c r="I12" s="43"/>
      <c r="J12" s="79"/>
      <c r="K12" s="13"/>
      <c r="L12" s="13"/>
      <c r="M12" s="115"/>
      <c r="N12" s="16"/>
      <c r="O12" s="14"/>
      <c r="P12" s="124" t="str">
        <f>IF(AND($I12=Data!$F$7,OR($J12=Data!$D$3,$J12=Data!$D$6)),$G12,"")</f>
        <v/>
      </c>
    </row>
    <row r="13" spans="1:16" s="31" customFormat="1" x14ac:dyDescent="0.2">
      <c r="A13" s="81"/>
      <c r="B13" s="12"/>
      <c r="C13" s="51"/>
      <c r="D13" s="81"/>
      <c r="E13" s="81"/>
      <c r="F13" s="80"/>
      <c r="G13" s="82"/>
      <c r="H13" s="15"/>
      <c r="I13" s="43"/>
      <c r="J13" s="79"/>
      <c r="K13" s="13"/>
      <c r="L13" s="13"/>
      <c r="M13" s="115"/>
      <c r="N13" s="12"/>
      <c r="O13" s="14"/>
      <c r="P13" s="124" t="str">
        <f>IF(AND($I13=Data!$F$7,OR($J13=Data!$D$3,$J13=Data!$D$6)),$G13,"")</f>
        <v/>
      </c>
    </row>
    <row r="14" spans="1:16" s="31" customFormat="1" x14ac:dyDescent="0.2">
      <c r="A14" s="81"/>
      <c r="B14" s="16"/>
      <c r="C14" s="51"/>
      <c r="D14" s="81"/>
      <c r="E14" s="81"/>
      <c r="F14" s="80"/>
      <c r="G14" s="82"/>
      <c r="H14" s="15"/>
      <c r="I14" s="43"/>
      <c r="J14" s="79"/>
      <c r="K14" s="13"/>
      <c r="L14" s="13"/>
      <c r="M14" s="115"/>
      <c r="N14" s="12"/>
      <c r="O14" s="14"/>
      <c r="P14" s="124" t="str">
        <f>IF(AND($I14=Data!$F$7,OR($J14=Data!$D$3,$J14=Data!$D$6)),$G14,"")</f>
        <v/>
      </c>
    </row>
    <row r="15" spans="1:16" s="31" customFormat="1" x14ac:dyDescent="0.2">
      <c r="A15" s="81"/>
      <c r="B15" s="16"/>
      <c r="C15" s="51"/>
      <c r="D15" s="81"/>
      <c r="E15" s="81"/>
      <c r="F15" s="80"/>
      <c r="G15" s="82"/>
      <c r="H15" s="15"/>
      <c r="I15" s="43"/>
      <c r="J15" s="79"/>
      <c r="K15" s="13"/>
      <c r="L15" s="13"/>
      <c r="M15" s="115"/>
      <c r="N15" s="12"/>
      <c r="O15" s="14"/>
      <c r="P15" s="124" t="str">
        <f>IF(AND($I15=Data!$F$7,OR($J15=Data!$D$3,$J15=Data!$D$6)),$G15,"")</f>
        <v/>
      </c>
    </row>
    <row r="16" spans="1:16" s="31" customFormat="1" x14ac:dyDescent="0.2">
      <c r="A16" s="81"/>
      <c r="B16" s="16"/>
      <c r="C16" s="51"/>
      <c r="D16" s="81"/>
      <c r="E16" s="81"/>
      <c r="F16" s="80"/>
      <c r="G16" s="82"/>
      <c r="H16" s="35"/>
      <c r="I16" s="43"/>
      <c r="J16" s="79"/>
      <c r="K16" s="13"/>
      <c r="L16" s="13"/>
      <c r="M16" s="115"/>
      <c r="N16" s="12"/>
      <c r="O16" s="14"/>
      <c r="P16" s="124" t="str">
        <f>IF(AND($I16=Data!$F$7,OR($J16=Data!$D$3,$J16=Data!$D$6)),$G16,"")</f>
        <v/>
      </c>
    </row>
    <row r="17" spans="1:16" s="31" customFormat="1" x14ac:dyDescent="0.2">
      <c r="A17" s="81"/>
      <c r="B17" s="12"/>
      <c r="C17" s="51"/>
      <c r="D17" s="81"/>
      <c r="E17" s="81"/>
      <c r="F17" s="80"/>
      <c r="G17" s="82"/>
      <c r="H17" s="15"/>
      <c r="I17" s="43"/>
      <c r="J17" s="79"/>
      <c r="K17" s="13"/>
      <c r="L17" s="13"/>
      <c r="M17" s="115"/>
      <c r="N17" s="12"/>
      <c r="O17" s="14"/>
      <c r="P17" s="124" t="str">
        <f>IF(AND($I17=Data!$F$7,OR($J17=Data!$D$3,$J17=Data!$D$6)),$G17,"")</f>
        <v/>
      </c>
    </row>
    <row r="18" spans="1:16" s="31" customFormat="1" x14ac:dyDescent="0.2">
      <c r="A18" s="81"/>
      <c r="B18" s="16"/>
      <c r="C18" s="51"/>
      <c r="D18" s="81"/>
      <c r="E18" s="81"/>
      <c r="F18" s="80"/>
      <c r="G18" s="82"/>
      <c r="H18" s="15"/>
      <c r="I18" s="43"/>
      <c r="J18" s="79"/>
      <c r="K18" s="13"/>
      <c r="L18" s="13"/>
      <c r="M18" s="115"/>
      <c r="N18" s="12"/>
      <c r="O18" s="14"/>
      <c r="P18" s="124" t="str">
        <f>IF(AND($I18=Data!$F$7,OR($J18=Data!$D$3,$J18=Data!$D$6)),$G18,"")</f>
        <v/>
      </c>
    </row>
    <row r="19" spans="1:16" s="31" customFormat="1" x14ac:dyDescent="0.2">
      <c r="A19" s="81"/>
      <c r="B19" s="12"/>
      <c r="C19" s="51"/>
      <c r="D19" s="81"/>
      <c r="E19" s="81"/>
      <c r="F19" s="80"/>
      <c r="G19" s="82"/>
      <c r="H19" s="15"/>
      <c r="I19" s="43"/>
      <c r="J19" s="79"/>
      <c r="K19" s="13"/>
      <c r="L19" s="13"/>
      <c r="M19" s="115"/>
      <c r="N19" s="12"/>
      <c r="O19" s="14"/>
      <c r="P19" s="124" t="str">
        <f>IF(AND($I19=Data!$F$7,OR($J19=Data!$D$3,$J19=Data!$D$6)),$G19,"")</f>
        <v/>
      </c>
    </row>
    <row r="20" spans="1:16" s="31" customFormat="1" x14ac:dyDescent="0.2">
      <c r="A20" s="81"/>
      <c r="B20" s="12"/>
      <c r="C20" s="51"/>
      <c r="D20" s="81"/>
      <c r="E20" s="81"/>
      <c r="F20" s="80"/>
      <c r="G20" s="82"/>
      <c r="H20" s="15"/>
      <c r="I20" s="43"/>
      <c r="J20" s="79"/>
      <c r="K20" s="13"/>
      <c r="L20" s="13"/>
      <c r="M20" s="115"/>
      <c r="N20" s="12"/>
      <c r="O20" s="14"/>
      <c r="P20" s="124" t="str">
        <f>IF(AND($I20=Data!$F$7,OR($J20=Data!$D$3,$J20=Data!$D$6)),$G20,"")</f>
        <v/>
      </c>
    </row>
    <row r="21" spans="1:16" s="31" customFormat="1" x14ac:dyDescent="0.2">
      <c r="A21" s="81"/>
      <c r="B21" s="12"/>
      <c r="C21" s="51"/>
      <c r="D21" s="81"/>
      <c r="E21" s="81"/>
      <c r="F21" s="80"/>
      <c r="G21" s="82"/>
      <c r="H21" s="15"/>
      <c r="I21" s="43"/>
      <c r="J21" s="79"/>
      <c r="K21" s="13"/>
      <c r="L21" s="13"/>
      <c r="M21" s="115"/>
      <c r="N21" s="12"/>
      <c r="O21" s="14"/>
      <c r="P21" s="124" t="str">
        <f>IF(AND($I21=Data!$F$7,OR($J21=Data!$D$3,$J21=Data!$D$6)),$G21,"")</f>
        <v/>
      </c>
    </row>
    <row r="22" spans="1:16" s="31" customFormat="1" x14ac:dyDescent="0.2">
      <c r="A22" s="81"/>
      <c r="B22" s="12"/>
      <c r="C22" s="51"/>
      <c r="D22" s="81"/>
      <c r="E22" s="81"/>
      <c r="F22" s="80"/>
      <c r="G22" s="82"/>
      <c r="H22" s="15"/>
      <c r="I22" s="43"/>
      <c r="J22" s="79"/>
      <c r="K22" s="13"/>
      <c r="L22" s="13"/>
      <c r="M22" s="115"/>
      <c r="N22" s="12"/>
      <c r="O22" s="14"/>
      <c r="P22" s="124" t="str">
        <f>IF(AND($I22=Data!$F$7,OR($J22=Data!$D$3,$J22=Data!$D$6)),$G22,"")</f>
        <v/>
      </c>
    </row>
    <row r="23" spans="1:16" s="31" customFormat="1" x14ac:dyDescent="0.2">
      <c r="A23" s="81"/>
      <c r="B23" s="12"/>
      <c r="C23" s="51"/>
      <c r="D23" s="81"/>
      <c r="E23" s="81"/>
      <c r="F23" s="80"/>
      <c r="G23" s="82"/>
      <c r="H23" s="35"/>
      <c r="I23" s="43"/>
      <c r="J23" s="79"/>
      <c r="K23" s="13"/>
      <c r="L23" s="13"/>
      <c r="M23" s="115"/>
      <c r="N23" s="12"/>
      <c r="O23" s="14"/>
      <c r="P23" s="124" t="str">
        <f>IF(AND($I23=Data!$F$7,OR($J23=Data!$D$3,$J23=Data!$D$6)),$G23,"")</f>
        <v/>
      </c>
    </row>
    <row r="24" spans="1:16" s="31" customFormat="1" x14ac:dyDescent="0.2">
      <c r="A24" s="81"/>
      <c r="B24" s="12"/>
      <c r="C24" s="51"/>
      <c r="D24" s="81"/>
      <c r="E24" s="81"/>
      <c r="F24" s="80"/>
      <c r="G24" s="82"/>
      <c r="H24" s="35"/>
      <c r="I24" s="43"/>
      <c r="J24" s="79"/>
      <c r="K24" s="13"/>
      <c r="L24" s="13"/>
      <c r="M24" s="115"/>
      <c r="N24" s="12"/>
      <c r="O24" s="28"/>
      <c r="P24" s="124" t="str">
        <f>IF(AND($I24=Data!$F$7,OR($J24=Data!$D$3,$J24=Data!$D$6)),$G24,"")</f>
        <v/>
      </c>
    </row>
    <row r="25" spans="1:16" s="31" customFormat="1" x14ac:dyDescent="0.2">
      <c r="A25" s="81"/>
      <c r="B25" s="12"/>
      <c r="C25" s="51"/>
      <c r="D25" s="81"/>
      <c r="E25" s="81"/>
      <c r="F25" s="80"/>
      <c r="G25" s="82"/>
      <c r="H25" s="15"/>
      <c r="I25" s="43"/>
      <c r="J25" s="79"/>
      <c r="K25" s="13"/>
      <c r="L25" s="13"/>
      <c r="M25" s="115"/>
      <c r="N25" s="12"/>
      <c r="O25" s="14"/>
      <c r="P25" s="124" t="str">
        <f>IF(AND($I25=Data!$F$7,OR($J25=Data!$D$3,$J25=Data!$D$6)),$G25,"")</f>
        <v/>
      </c>
    </row>
    <row r="26" spans="1:16" s="31" customFormat="1" x14ac:dyDescent="0.2">
      <c r="A26" s="81"/>
      <c r="B26" s="16"/>
      <c r="C26" s="51"/>
      <c r="D26" s="81"/>
      <c r="E26" s="81"/>
      <c r="F26" s="80"/>
      <c r="G26" s="82"/>
      <c r="H26" s="15"/>
      <c r="I26" s="43"/>
      <c r="J26" s="79"/>
      <c r="K26" s="13"/>
      <c r="L26" s="13"/>
      <c r="M26" s="115"/>
      <c r="N26" s="12"/>
      <c r="O26" s="14"/>
      <c r="P26" s="124" t="str">
        <f>IF(AND($I26=Data!$F$7,OR($J26=Data!$D$3,$J26=Data!$D$6)),$G26,"")</f>
        <v/>
      </c>
    </row>
    <row r="27" spans="1:16" s="31" customFormat="1" x14ac:dyDescent="0.2">
      <c r="A27" s="81"/>
      <c r="B27" s="12"/>
      <c r="C27" s="51"/>
      <c r="D27" s="81"/>
      <c r="E27" s="81"/>
      <c r="F27" s="80"/>
      <c r="G27" s="82"/>
      <c r="H27" s="35"/>
      <c r="I27" s="43"/>
      <c r="J27" s="79"/>
      <c r="K27" s="13"/>
      <c r="L27" s="13"/>
      <c r="M27" s="115"/>
      <c r="N27" s="12"/>
      <c r="O27" s="14"/>
      <c r="P27" s="124" t="str">
        <f>IF(AND($I27=Data!$F$7,OR($J27=Data!$D$3,$J27=Data!$D$6)),$G27,"")</f>
        <v/>
      </c>
    </row>
    <row r="28" spans="1:16" s="31" customFormat="1" x14ac:dyDescent="0.2">
      <c r="A28" s="81"/>
      <c r="B28" s="12"/>
      <c r="C28" s="54"/>
      <c r="D28" s="81"/>
      <c r="E28" s="81"/>
      <c r="F28" s="80"/>
      <c r="G28" s="82"/>
      <c r="H28" s="35"/>
      <c r="I28" s="43"/>
      <c r="J28" s="79"/>
      <c r="K28" s="13"/>
      <c r="L28" s="13"/>
      <c r="M28" s="115"/>
      <c r="N28" s="12"/>
      <c r="O28" s="14"/>
      <c r="P28" s="124" t="str">
        <f>IF(AND($I28=Data!$F$7,OR($J28=Data!$D$3,$J28=Data!$D$6)),$G28,"")</f>
        <v/>
      </c>
    </row>
    <row r="29" spans="1:16" s="31" customFormat="1" x14ac:dyDescent="0.2">
      <c r="A29" s="81"/>
      <c r="B29" s="16"/>
      <c r="C29" s="51"/>
      <c r="D29" s="81"/>
      <c r="E29" s="81"/>
      <c r="F29" s="80"/>
      <c r="G29" s="82"/>
      <c r="H29" s="15"/>
      <c r="I29" s="43"/>
      <c r="J29" s="79"/>
      <c r="K29" s="13"/>
      <c r="L29" s="13"/>
      <c r="M29" s="115"/>
      <c r="N29" s="12"/>
      <c r="O29" s="14"/>
      <c r="P29" s="124" t="str">
        <f>IF(AND($I29=Data!$F$7,OR($J29=Data!$D$3,$J29=Data!$D$6)),$G29,"")</f>
        <v/>
      </c>
    </row>
    <row r="30" spans="1:16" s="31" customFormat="1" x14ac:dyDescent="0.2">
      <c r="A30" s="81"/>
      <c r="B30" s="12"/>
      <c r="C30" s="51"/>
      <c r="D30" s="81"/>
      <c r="E30" s="81"/>
      <c r="F30" s="80"/>
      <c r="G30" s="82"/>
      <c r="H30" s="15"/>
      <c r="I30" s="43"/>
      <c r="J30" s="79"/>
      <c r="K30" s="13"/>
      <c r="L30" s="13"/>
      <c r="M30" s="115"/>
      <c r="N30" s="12"/>
      <c r="O30" s="14"/>
      <c r="P30" s="124" t="str">
        <f>IF(AND($I30=Data!$F$7,OR($J30=Data!$D$3,$J30=Data!$D$6)),$G30,"")</f>
        <v/>
      </c>
    </row>
    <row r="31" spans="1:16" s="31" customFormat="1" hidden="1" x14ac:dyDescent="0.2">
      <c r="A31" s="81"/>
      <c r="B31" s="12"/>
      <c r="C31" s="51"/>
      <c r="D31" s="81"/>
      <c r="E31" s="81"/>
      <c r="F31" s="80"/>
      <c r="G31" s="82"/>
      <c r="H31" s="15"/>
      <c r="I31" s="43"/>
      <c r="J31" s="79"/>
      <c r="K31" s="13"/>
      <c r="L31" s="13"/>
      <c r="M31" s="115"/>
      <c r="N31" s="12"/>
      <c r="O31" s="14"/>
      <c r="P31" s="124" t="str">
        <f>IF(AND($I31=Data!$F$7,OR($J31=Data!$D$3,$J31=Data!$D$6)),$G31,"")</f>
        <v/>
      </c>
    </row>
    <row r="32" spans="1:16" s="31" customFormat="1" hidden="1" x14ac:dyDescent="0.2">
      <c r="A32" s="81"/>
      <c r="B32" s="12"/>
      <c r="C32" s="51"/>
      <c r="D32" s="81"/>
      <c r="E32" s="81"/>
      <c r="F32" s="80"/>
      <c r="G32" s="82"/>
      <c r="H32" s="15"/>
      <c r="I32" s="43"/>
      <c r="J32" s="79"/>
      <c r="K32" s="13"/>
      <c r="L32" s="13"/>
      <c r="M32" s="115"/>
      <c r="N32" s="12"/>
      <c r="O32" s="28"/>
      <c r="P32" s="124" t="str">
        <f>IF(AND($I32=Data!$F$7,OR($J32=Data!$D$3,$J32=Data!$D$6)),$G32,"")</f>
        <v/>
      </c>
    </row>
    <row r="33" spans="1:16" s="31" customFormat="1" hidden="1" x14ac:dyDescent="0.2">
      <c r="A33" s="81"/>
      <c r="B33" s="12"/>
      <c r="C33" s="51"/>
      <c r="D33" s="81"/>
      <c r="E33" s="81"/>
      <c r="F33" s="80"/>
      <c r="G33" s="82"/>
      <c r="H33" s="15"/>
      <c r="I33" s="43"/>
      <c r="J33" s="79"/>
      <c r="K33" s="13"/>
      <c r="L33" s="13"/>
      <c r="M33" s="115"/>
      <c r="N33" s="12"/>
      <c r="O33" s="14"/>
      <c r="P33" s="124" t="str">
        <f>IF(AND($I33=Data!$F$7,OR($J33=Data!$D$3,$J33=Data!$D$6)),$G33,"")</f>
        <v/>
      </c>
    </row>
    <row r="34" spans="1:16" s="31" customFormat="1" hidden="1" x14ac:dyDescent="0.2">
      <c r="A34" s="81"/>
      <c r="B34" s="12"/>
      <c r="C34" s="51"/>
      <c r="D34" s="81"/>
      <c r="E34" s="81"/>
      <c r="F34" s="80"/>
      <c r="G34" s="82"/>
      <c r="H34" s="15"/>
      <c r="I34" s="43"/>
      <c r="J34" s="79"/>
      <c r="K34" s="13"/>
      <c r="L34" s="13"/>
      <c r="M34" s="115"/>
      <c r="N34" s="12"/>
      <c r="O34" s="14"/>
      <c r="P34" s="124" t="str">
        <f>IF(AND($I34=Data!$F$7,OR($J34=Data!$D$3,$J34=Data!$D$6)),$G34,"")</f>
        <v/>
      </c>
    </row>
    <row r="35" spans="1:16" s="31" customFormat="1" hidden="1" x14ac:dyDescent="0.2">
      <c r="A35" s="81"/>
      <c r="B35" s="16"/>
      <c r="C35" s="51"/>
      <c r="D35" s="81"/>
      <c r="E35" s="81"/>
      <c r="F35" s="80"/>
      <c r="G35" s="82"/>
      <c r="H35" s="15"/>
      <c r="I35" s="43"/>
      <c r="J35" s="79"/>
      <c r="K35" s="13"/>
      <c r="L35" s="13"/>
      <c r="M35" s="115"/>
      <c r="N35" s="13"/>
      <c r="O35" s="28"/>
      <c r="P35" s="124" t="str">
        <f>IF(AND($I35=Data!$F$7,OR($J35=Data!$D$3,$J35=Data!$D$6)),$G35,"")</f>
        <v/>
      </c>
    </row>
    <row r="36" spans="1:16" s="31" customFormat="1" hidden="1" x14ac:dyDescent="0.2">
      <c r="A36" s="81"/>
      <c r="B36" s="16"/>
      <c r="C36" s="51"/>
      <c r="D36" s="81"/>
      <c r="E36" s="81"/>
      <c r="F36" s="80"/>
      <c r="G36" s="82"/>
      <c r="H36" s="15"/>
      <c r="I36" s="43"/>
      <c r="J36" s="79"/>
      <c r="K36" s="13"/>
      <c r="L36" s="13"/>
      <c r="M36" s="115"/>
      <c r="N36" s="13"/>
      <c r="O36" s="28"/>
      <c r="P36" s="124" t="str">
        <f>IF(AND($I36=Data!$F$7,OR($J36=Data!$D$3,$J36=Data!$D$6)),$G36,"")</f>
        <v/>
      </c>
    </row>
    <row r="37" spans="1:16" s="31" customFormat="1" hidden="1" x14ac:dyDescent="0.2">
      <c r="A37" s="81"/>
      <c r="B37" s="12"/>
      <c r="C37" s="51"/>
      <c r="D37" s="81"/>
      <c r="E37" s="81"/>
      <c r="F37" s="80"/>
      <c r="G37" s="82"/>
      <c r="H37" s="15"/>
      <c r="I37" s="43"/>
      <c r="J37" s="79"/>
      <c r="K37" s="13"/>
      <c r="L37" s="13"/>
      <c r="M37" s="115"/>
      <c r="N37" s="12"/>
      <c r="O37" s="28"/>
      <c r="P37" s="124" t="str">
        <f>IF(AND($I37=Data!$F$7,OR($J37=Data!$D$3,$J37=Data!$D$6)),$G37,"")</f>
        <v/>
      </c>
    </row>
    <row r="38" spans="1:16" s="31" customFormat="1" hidden="1" x14ac:dyDescent="0.2">
      <c r="A38" s="81"/>
      <c r="B38" s="12"/>
      <c r="C38" s="51"/>
      <c r="D38" s="81"/>
      <c r="E38" s="81"/>
      <c r="F38" s="80"/>
      <c r="G38" s="82"/>
      <c r="H38" s="35"/>
      <c r="I38" s="43"/>
      <c r="J38" s="79"/>
      <c r="K38" s="13"/>
      <c r="L38" s="13"/>
      <c r="M38" s="115"/>
      <c r="N38" s="12"/>
      <c r="O38" s="14"/>
      <c r="P38" s="124" t="str">
        <f>IF(AND($I38=Data!$F$7,OR($J38=Data!$D$3,$J38=Data!$D$6)),$G38,"")</f>
        <v/>
      </c>
    </row>
    <row r="39" spans="1:16" s="31" customFormat="1" hidden="1" x14ac:dyDescent="0.2">
      <c r="A39" s="81"/>
      <c r="B39" s="16"/>
      <c r="C39" s="52"/>
      <c r="D39" s="81"/>
      <c r="E39" s="81"/>
      <c r="F39" s="80"/>
      <c r="G39" s="82"/>
      <c r="H39" s="35"/>
      <c r="I39" s="43"/>
      <c r="J39" s="79"/>
      <c r="K39" s="13"/>
      <c r="L39" s="13"/>
      <c r="M39" s="115"/>
      <c r="N39" s="12"/>
      <c r="O39" s="28"/>
      <c r="P39" s="124" t="str">
        <f>IF(AND($I39=Data!$F$7,OR($J39=Data!$D$3,$J39=Data!$D$6)),$G39,"")</f>
        <v/>
      </c>
    </row>
    <row r="40" spans="1:16" s="31" customFormat="1" hidden="1" x14ac:dyDescent="0.2">
      <c r="A40" s="81"/>
      <c r="B40" s="16"/>
      <c r="C40" s="52"/>
      <c r="D40" s="81"/>
      <c r="E40" s="81"/>
      <c r="F40" s="80"/>
      <c r="G40" s="82"/>
      <c r="H40" s="15"/>
      <c r="I40" s="43"/>
      <c r="J40" s="79"/>
      <c r="K40" s="13"/>
      <c r="L40" s="13"/>
      <c r="M40" s="115"/>
      <c r="N40" s="12"/>
      <c r="O40" s="14"/>
      <c r="P40" s="124" t="str">
        <f>IF(AND($I40=Data!$F$7,OR($J40=Data!$D$3,$J40=Data!$D$6)),$G40,"")</f>
        <v/>
      </c>
    </row>
    <row r="41" spans="1:16" s="31" customFormat="1" hidden="1" x14ac:dyDescent="0.2">
      <c r="A41" s="81"/>
      <c r="B41" s="12"/>
      <c r="C41" s="52"/>
      <c r="D41" s="81"/>
      <c r="E41" s="81"/>
      <c r="F41" s="80"/>
      <c r="G41" s="82"/>
      <c r="H41" s="15"/>
      <c r="I41" s="43"/>
      <c r="J41" s="79"/>
      <c r="K41" s="38"/>
      <c r="L41" s="38"/>
      <c r="M41" s="115"/>
      <c r="N41" s="12"/>
      <c r="O41" s="14"/>
      <c r="P41" s="124" t="str">
        <f>IF(AND($I41=Data!$F$7,OR($J41=Data!$D$3,$J41=Data!$D$6)),$G41,"")</f>
        <v/>
      </c>
    </row>
    <row r="42" spans="1:16" s="31" customFormat="1" hidden="1" x14ac:dyDescent="0.2">
      <c r="A42" s="81"/>
      <c r="B42" s="12"/>
      <c r="C42" s="52"/>
      <c r="D42" s="81"/>
      <c r="E42" s="81"/>
      <c r="F42" s="80"/>
      <c r="G42" s="82"/>
      <c r="H42" s="15"/>
      <c r="I42" s="43"/>
      <c r="J42" s="79"/>
      <c r="K42" s="13"/>
      <c r="L42" s="13"/>
      <c r="M42" s="115"/>
      <c r="N42" s="12"/>
      <c r="O42" s="14"/>
      <c r="P42" s="124" t="str">
        <f>IF(AND($I42=Data!$F$7,OR($J42=Data!$D$3,$J42=Data!$D$6)),$G42,"")</f>
        <v/>
      </c>
    </row>
    <row r="43" spans="1:16" s="31" customFormat="1" hidden="1" x14ac:dyDescent="0.2">
      <c r="A43" s="81"/>
      <c r="B43" s="12"/>
      <c r="C43" s="52"/>
      <c r="D43" s="81"/>
      <c r="E43" s="81"/>
      <c r="F43" s="80"/>
      <c r="G43" s="82"/>
      <c r="H43" s="15"/>
      <c r="I43" s="43"/>
      <c r="J43" s="79"/>
      <c r="K43" s="13"/>
      <c r="L43" s="13"/>
      <c r="M43" s="115"/>
      <c r="N43" s="12"/>
      <c r="O43" s="14"/>
      <c r="P43" s="124" t="str">
        <f>IF(AND($I43=Data!$F$7,OR($J43=Data!$D$3,$J43=Data!$D$6)),$G43,"")</f>
        <v/>
      </c>
    </row>
    <row r="44" spans="1:16" s="31" customFormat="1" hidden="1" x14ac:dyDescent="0.2">
      <c r="A44" s="81"/>
      <c r="B44" s="12"/>
      <c r="C44" s="52"/>
      <c r="D44" s="81"/>
      <c r="E44" s="81"/>
      <c r="F44" s="80"/>
      <c r="G44" s="82"/>
      <c r="H44" s="15"/>
      <c r="I44" s="43"/>
      <c r="J44" s="79"/>
      <c r="K44" s="13"/>
      <c r="L44" s="13"/>
      <c r="M44" s="115"/>
      <c r="N44" s="12"/>
      <c r="O44" s="14"/>
      <c r="P44" s="124" t="str">
        <f>IF(AND($I44=Data!$F$7,OR($J44=Data!$D$3,$J44=Data!$D$6)),$G44,"")</f>
        <v/>
      </c>
    </row>
    <row r="45" spans="1:16" s="31" customFormat="1" hidden="1" x14ac:dyDescent="0.2">
      <c r="A45" s="81"/>
      <c r="B45" s="12"/>
      <c r="C45" s="52"/>
      <c r="D45" s="81"/>
      <c r="E45" s="81"/>
      <c r="F45" s="80"/>
      <c r="G45" s="82"/>
      <c r="H45" s="15"/>
      <c r="I45" s="43"/>
      <c r="J45" s="79"/>
      <c r="K45" s="13"/>
      <c r="L45" s="13"/>
      <c r="M45" s="115"/>
      <c r="N45" s="12"/>
      <c r="O45" s="14"/>
      <c r="P45" s="124" t="str">
        <f>IF(AND($I45=Data!$F$7,OR($J45=Data!$D$3,$J45=Data!$D$6)),$G45,"")</f>
        <v/>
      </c>
    </row>
    <row r="46" spans="1:16" s="31" customFormat="1" hidden="1" x14ac:dyDescent="0.2">
      <c r="A46" s="81"/>
      <c r="B46" s="12"/>
      <c r="C46" s="52"/>
      <c r="D46" s="81"/>
      <c r="E46" s="81"/>
      <c r="F46" s="80"/>
      <c r="G46" s="82"/>
      <c r="H46" s="15"/>
      <c r="I46" s="43"/>
      <c r="J46" s="79"/>
      <c r="K46" s="13"/>
      <c r="L46" s="13"/>
      <c r="M46" s="115"/>
      <c r="N46" s="12"/>
      <c r="O46" s="14"/>
      <c r="P46" s="124" t="str">
        <f>IF(AND($I46=Data!$F$7,OR($J46=Data!$D$3,$J46=Data!$D$6)),$G46,"")</f>
        <v/>
      </c>
    </row>
    <row r="47" spans="1:16" s="31" customFormat="1" hidden="1" x14ac:dyDescent="0.2">
      <c r="A47" s="81"/>
      <c r="B47" s="12"/>
      <c r="C47" s="52"/>
      <c r="D47" s="81"/>
      <c r="E47" s="81"/>
      <c r="F47" s="80"/>
      <c r="G47" s="82"/>
      <c r="H47" s="35"/>
      <c r="I47" s="43"/>
      <c r="J47" s="79"/>
      <c r="K47" s="13"/>
      <c r="L47" s="13"/>
      <c r="M47" s="115"/>
      <c r="N47" s="12"/>
      <c r="O47" s="14"/>
      <c r="P47" s="124" t="str">
        <f>IF(AND($I47=Data!$F$7,OR($J47=Data!$D$3,$J47=Data!$D$6)),$G47,"")</f>
        <v/>
      </c>
    </row>
    <row r="48" spans="1:16" s="31" customFormat="1" hidden="1" x14ac:dyDescent="0.2">
      <c r="A48" s="81"/>
      <c r="B48" s="12"/>
      <c r="C48" s="52"/>
      <c r="D48" s="81"/>
      <c r="E48" s="81"/>
      <c r="F48" s="80"/>
      <c r="G48" s="82"/>
      <c r="H48" s="15"/>
      <c r="I48" s="43"/>
      <c r="J48" s="79"/>
      <c r="K48" s="13"/>
      <c r="L48" s="13"/>
      <c r="M48" s="115"/>
      <c r="N48" s="12"/>
      <c r="O48" s="14"/>
      <c r="P48" s="124" t="str">
        <f>IF(AND($I48=Data!$F$7,OR($J48=Data!$D$3,$J48=Data!$D$6)),$G48,"")</f>
        <v/>
      </c>
    </row>
    <row r="49" spans="1:16" s="31" customFormat="1" hidden="1" x14ac:dyDescent="0.2">
      <c r="A49" s="81"/>
      <c r="B49" s="12"/>
      <c r="C49" s="52"/>
      <c r="D49" s="81"/>
      <c r="E49" s="81"/>
      <c r="F49" s="80"/>
      <c r="G49" s="82"/>
      <c r="H49" s="15"/>
      <c r="I49" s="43"/>
      <c r="J49" s="79"/>
      <c r="K49" s="13"/>
      <c r="L49" s="13"/>
      <c r="M49" s="115"/>
      <c r="N49" s="12"/>
      <c r="O49" s="14"/>
      <c r="P49" s="124" t="str">
        <f>IF(AND($I49=Data!$F$7,OR($J49=Data!$D$3,$J49=Data!$D$6)),$G49,"")</f>
        <v/>
      </c>
    </row>
    <row r="50" spans="1:16" s="31" customFormat="1" hidden="1" x14ac:dyDescent="0.2">
      <c r="A50" s="81"/>
      <c r="B50" s="12"/>
      <c r="C50" s="52"/>
      <c r="D50" s="81"/>
      <c r="E50" s="81"/>
      <c r="F50" s="80"/>
      <c r="G50" s="82"/>
      <c r="H50" s="17"/>
      <c r="I50" s="43"/>
      <c r="J50" s="79"/>
      <c r="K50" s="13"/>
      <c r="L50" s="13"/>
      <c r="M50" s="115"/>
      <c r="N50" s="12"/>
      <c r="O50" s="14"/>
      <c r="P50" s="124" t="str">
        <f>IF(AND($I50=Data!$F$7,OR($J50=Data!$D$3,$J50=Data!$D$6)),$G50,"")</f>
        <v/>
      </c>
    </row>
    <row r="51" spans="1:16" s="31" customFormat="1" hidden="1" x14ac:dyDescent="0.2">
      <c r="A51" s="81"/>
      <c r="B51" s="12"/>
      <c r="C51" s="52"/>
      <c r="D51" s="81"/>
      <c r="E51" s="81"/>
      <c r="F51" s="80"/>
      <c r="G51" s="82"/>
      <c r="H51" s="17"/>
      <c r="I51" s="43"/>
      <c r="J51" s="79"/>
      <c r="K51" s="13"/>
      <c r="L51" s="13"/>
      <c r="M51" s="115"/>
      <c r="N51" s="12"/>
      <c r="O51" s="14"/>
      <c r="P51" s="124" t="str">
        <f>IF(AND($I51=Data!$F$7,OR($J51=Data!$D$3,$J51=Data!$D$6)),$G51,"")</f>
        <v/>
      </c>
    </row>
    <row r="52" spans="1:16" s="31" customFormat="1" hidden="1" x14ac:dyDescent="0.2">
      <c r="A52" s="81"/>
      <c r="B52" s="12"/>
      <c r="C52" s="52"/>
      <c r="D52" s="81"/>
      <c r="E52" s="81"/>
      <c r="F52" s="80"/>
      <c r="G52" s="82"/>
      <c r="H52" s="15"/>
      <c r="I52" s="43"/>
      <c r="J52" s="79"/>
      <c r="K52" s="13"/>
      <c r="L52" s="13"/>
      <c r="M52" s="115"/>
      <c r="N52" s="12"/>
      <c r="O52" s="14"/>
      <c r="P52" s="124" t="str">
        <f>IF(AND($I52=Data!$F$7,OR($J52=Data!$D$3,$J52=Data!$D$6)),$G52,"")</f>
        <v/>
      </c>
    </row>
    <row r="53" spans="1:16" s="31" customFormat="1" hidden="1" x14ac:dyDescent="0.2">
      <c r="A53" s="81"/>
      <c r="B53" s="12"/>
      <c r="C53" s="52"/>
      <c r="D53" s="81"/>
      <c r="E53" s="81"/>
      <c r="F53" s="80"/>
      <c r="G53" s="82"/>
      <c r="H53" s="15"/>
      <c r="I53" s="43"/>
      <c r="J53" s="79"/>
      <c r="K53" s="13"/>
      <c r="L53" s="13"/>
      <c r="M53" s="115"/>
      <c r="N53" s="12"/>
      <c r="O53" s="14"/>
      <c r="P53" s="124" t="str">
        <f>IF(AND($I53=Data!$F$7,OR($J53=Data!$D$3,$J53=Data!$D$6)),$G53,"")</f>
        <v/>
      </c>
    </row>
    <row r="54" spans="1:16" s="31" customFormat="1" hidden="1" x14ac:dyDescent="0.2">
      <c r="A54" s="81"/>
      <c r="B54" s="12"/>
      <c r="C54" s="52"/>
      <c r="D54" s="81"/>
      <c r="E54" s="81"/>
      <c r="F54" s="80"/>
      <c r="G54" s="82"/>
      <c r="H54" s="15"/>
      <c r="I54" s="43"/>
      <c r="J54" s="79"/>
      <c r="K54" s="13"/>
      <c r="L54" s="13"/>
      <c r="M54" s="115"/>
      <c r="N54" s="12"/>
      <c r="O54" s="14"/>
      <c r="P54" s="124" t="str">
        <f>IF(AND($I54=Data!$F$7,OR($J54=Data!$D$3,$J54=Data!$D$6)),$G54,"")</f>
        <v/>
      </c>
    </row>
    <row r="55" spans="1:16" s="31" customFormat="1" hidden="1" x14ac:dyDescent="0.2">
      <c r="A55" s="81"/>
      <c r="B55" s="12"/>
      <c r="C55" s="52"/>
      <c r="D55" s="81"/>
      <c r="E55" s="81"/>
      <c r="F55" s="80"/>
      <c r="G55" s="82"/>
      <c r="H55" s="15"/>
      <c r="I55" s="43"/>
      <c r="J55" s="79"/>
      <c r="K55" s="13"/>
      <c r="L55" s="13"/>
      <c r="M55" s="115"/>
      <c r="N55" s="12"/>
      <c r="O55" s="14"/>
      <c r="P55" s="124" t="str">
        <f>IF(AND($I55=Data!$F$7,OR($J55=Data!$D$3,$J55=Data!$D$6)),$G55,"")</f>
        <v/>
      </c>
    </row>
    <row r="56" spans="1:16" s="31" customFormat="1" hidden="1" x14ac:dyDescent="0.2">
      <c r="A56" s="81"/>
      <c r="B56" s="12"/>
      <c r="C56" s="52"/>
      <c r="D56" s="81"/>
      <c r="E56" s="81"/>
      <c r="F56" s="80"/>
      <c r="G56" s="82"/>
      <c r="H56" s="15"/>
      <c r="I56" s="43"/>
      <c r="J56" s="79"/>
      <c r="K56" s="13"/>
      <c r="L56" s="13"/>
      <c r="M56" s="115"/>
      <c r="N56" s="12"/>
      <c r="O56" s="14"/>
      <c r="P56" s="124" t="str">
        <f>IF(AND($I56=Data!$F$7,OR($J56=Data!$D$3,$J56=Data!$D$6)),$G56,"")</f>
        <v/>
      </c>
    </row>
    <row r="57" spans="1:16" s="31" customFormat="1" hidden="1" x14ac:dyDescent="0.2">
      <c r="A57" s="81"/>
      <c r="B57" s="12"/>
      <c r="C57" s="52"/>
      <c r="D57" s="81"/>
      <c r="E57" s="81"/>
      <c r="F57" s="80"/>
      <c r="G57" s="82"/>
      <c r="H57" s="15"/>
      <c r="I57" s="43"/>
      <c r="J57" s="79"/>
      <c r="K57" s="13"/>
      <c r="L57" s="13"/>
      <c r="M57" s="115"/>
      <c r="N57" s="12"/>
      <c r="O57" s="14"/>
      <c r="P57" s="124" t="str">
        <f>IF(AND($I57=Data!$F$7,OR($J57=Data!$D$3,$J57=Data!$D$6)),$G57,"")</f>
        <v/>
      </c>
    </row>
    <row r="58" spans="1:16" s="31" customFormat="1" hidden="1" x14ac:dyDescent="0.2">
      <c r="A58" s="81"/>
      <c r="B58" s="12"/>
      <c r="C58" s="52"/>
      <c r="D58" s="81"/>
      <c r="E58" s="81"/>
      <c r="F58" s="80"/>
      <c r="G58" s="82"/>
      <c r="H58" s="15"/>
      <c r="I58" s="43"/>
      <c r="J58" s="79"/>
      <c r="K58" s="13"/>
      <c r="L58" s="13"/>
      <c r="M58" s="115"/>
      <c r="N58" s="12"/>
      <c r="O58" s="14"/>
      <c r="P58" s="124" t="str">
        <f>IF(AND($I58=Data!$F$7,OR($J58=Data!$D$3,$J58=Data!$D$6)),$G58,"")</f>
        <v/>
      </c>
    </row>
    <row r="59" spans="1:16" s="31" customFormat="1" hidden="1" x14ac:dyDescent="0.2">
      <c r="A59" s="81"/>
      <c r="B59" s="12"/>
      <c r="C59" s="52"/>
      <c r="D59" s="81"/>
      <c r="E59" s="81"/>
      <c r="F59" s="80"/>
      <c r="G59" s="82"/>
      <c r="H59" s="15"/>
      <c r="I59" s="43"/>
      <c r="J59" s="79"/>
      <c r="K59" s="13"/>
      <c r="L59" s="13"/>
      <c r="M59" s="115"/>
      <c r="N59" s="12"/>
      <c r="O59" s="14"/>
      <c r="P59" s="124" t="str">
        <f>IF(AND($I59=Data!$F$7,OR($J59=Data!$D$3,$J59=Data!$D$6)),$G59,"")</f>
        <v/>
      </c>
    </row>
    <row r="60" spans="1:16" s="31" customFormat="1" hidden="1" x14ac:dyDescent="0.2">
      <c r="A60" s="81"/>
      <c r="B60" s="12"/>
      <c r="C60" s="52"/>
      <c r="D60" s="81"/>
      <c r="E60" s="81"/>
      <c r="F60" s="80"/>
      <c r="G60" s="82"/>
      <c r="H60" s="15"/>
      <c r="I60" s="43"/>
      <c r="J60" s="79"/>
      <c r="K60" s="13"/>
      <c r="L60" s="13"/>
      <c r="M60" s="115"/>
      <c r="N60" s="12"/>
      <c r="O60" s="14"/>
      <c r="P60" s="124" t="str">
        <f>IF(AND($I60=Data!$F$7,OR($J60=Data!$D$3,$J60=Data!$D$6)),$G60,"")</f>
        <v/>
      </c>
    </row>
    <row r="61" spans="1:16" s="31" customFormat="1" hidden="1" x14ac:dyDescent="0.2">
      <c r="A61" s="81"/>
      <c r="B61" s="12"/>
      <c r="C61" s="52"/>
      <c r="D61" s="81"/>
      <c r="E61" s="81"/>
      <c r="F61" s="80"/>
      <c r="G61" s="82"/>
      <c r="H61" s="15"/>
      <c r="I61" s="43"/>
      <c r="J61" s="79"/>
      <c r="K61" s="13"/>
      <c r="L61" s="13"/>
      <c r="M61" s="115"/>
      <c r="N61" s="12"/>
      <c r="O61" s="14"/>
      <c r="P61" s="124" t="str">
        <f>IF(AND($I61=Data!$F$7,OR($J61=Data!$D$3,$J61=Data!$D$6)),$G61,"")</f>
        <v/>
      </c>
    </row>
    <row r="62" spans="1:16" s="31" customFormat="1" hidden="1" x14ac:dyDescent="0.2">
      <c r="A62" s="81"/>
      <c r="B62" s="12"/>
      <c r="C62" s="52"/>
      <c r="D62" s="81"/>
      <c r="E62" s="81"/>
      <c r="F62" s="80"/>
      <c r="G62" s="82"/>
      <c r="H62" s="15"/>
      <c r="I62" s="43"/>
      <c r="J62" s="79"/>
      <c r="K62" s="13"/>
      <c r="L62" s="13"/>
      <c r="M62" s="115"/>
      <c r="N62" s="12"/>
      <c r="O62" s="14"/>
      <c r="P62" s="124" t="str">
        <f>IF(AND($I62=Data!$F$7,OR($J62=Data!$D$3,$J62=Data!$D$6)),$G62,"")</f>
        <v/>
      </c>
    </row>
    <row r="63" spans="1:16" s="31" customFormat="1" hidden="1" x14ac:dyDescent="0.2">
      <c r="A63" s="81"/>
      <c r="B63" s="12"/>
      <c r="C63" s="52"/>
      <c r="D63" s="81"/>
      <c r="E63" s="81"/>
      <c r="F63" s="80"/>
      <c r="G63" s="82"/>
      <c r="H63" s="36"/>
      <c r="I63" s="43"/>
      <c r="J63" s="79"/>
      <c r="K63" s="13"/>
      <c r="L63" s="13"/>
      <c r="M63" s="115"/>
      <c r="N63" s="12"/>
      <c r="O63" s="14"/>
      <c r="P63" s="124" t="str">
        <f>IF(AND($I63=Data!$F$7,OR($J63=Data!$D$3,$J63=Data!$D$6)),$G63,"")</f>
        <v/>
      </c>
    </row>
    <row r="64" spans="1:16" s="31" customFormat="1" hidden="1" x14ac:dyDescent="0.2">
      <c r="A64" s="81"/>
      <c r="B64" s="12"/>
      <c r="C64" s="52"/>
      <c r="D64" s="81"/>
      <c r="E64" s="81"/>
      <c r="F64" s="80"/>
      <c r="G64" s="82"/>
      <c r="H64" s="15"/>
      <c r="I64" s="43"/>
      <c r="J64" s="79"/>
      <c r="K64" s="13"/>
      <c r="L64" s="13"/>
      <c r="M64" s="115"/>
      <c r="N64" s="12"/>
      <c r="O64" s="14"/>
      <c r="P64" s="124" t="str">
        <f>IF(AND($I64=Data!$F$7,OR($J64=Data!$D$3,$J64=Data!$D$6)),$G64,"")</f>
        <v/>
      </c>
    </row>
    <row r="65" spans="1:16" s="31" customFormat="1" hidden="1" x14ac:dyDescent="0.2">
      <c r="A65" s="81"/>
      <c r="B65" s="12"/>
      <c r="C65" s="52"/>
      <c r="D65" s="81"/>
      <c r="E65" s="81"/>
      <c r="F65" s="80"/>
      <c r="G65" s="82"/>
      <c r="H65" s="35"/>
      <c r="I65" s="43"/>
      <c r="J65" s="79"/>
      <c r="K65" s="13"/>
      <c r="L65" s="13"/>
      <c r="M65" s="115"/>
      <c r="N65" s="12"/>
      <c r="O65" s="14"/>
      <c r="P65" s="124" t="str">
        <f>IF(AND($I65=Data!$F$7,OR($J65=Data!$D$3,$J65=Data!$D$6)),$G65,"")</f>
        <v/>
      </c>
    </row>
    <row r="66" spans="1:16" s="31" customFormat="1" hidden="1" x14ac:dyDescent="0.2">
      <c r="A66" s="81"/>
      <c r="B66" s="12"/>
      <c r="C66" s="52"/>
      <c r="D66" s="81"/>
      <c r="E66" s="81"/>
      <c r="F66" s="80"/>
      <c r="G66" s="82"/>
      <c r="H66" s="15"/>
      <c r="I66" s="43"/>
      <c r="J66" s="79"/>
      <c r="K66" s="13"/>
      <c r="L66" s="13"/>
      <c r="M66" s="115"/>
      <c r="N66" s="12"/>
      <c r="O66" s="14"/>
      <c r="P66" s="124" t="str">
        <f>IF(AND($I66=Data!$F$7,OR($J66=Data!$D$3,$J66=Data!$D$6)),$G66,"")</f>
        <v/>
      </c>
    </row>
    <row r="67" spans="1:16" s="31" customFormat="1" hidden="1" x14ac:dyDescent="0.2">
      <c r="A67" s="81"/>
      <c r="B67" s="12"/>
      <c r="C67" s="52"/>
      <c r="D67" s="81"/>
      <c r="E67" s="81"/>
      <c r="F67" s="80"/>
      <c r="G67" s="82"/>
      <c r="H67" s="35"/>
      <c r="I67" s="43"/>
      <c r="J67" s="79"/>
      <c r="K67" s="13"/>
      <c r="L67" s="13"/>
      <c r="M67" s="115"/>
      <c r="N67" s="12"/>
      <c r="O67" s="14"/>
      <c r="P67" s="124" t="str">
        <f>IF(AND($I67=Data!$F$7,OR($J67=Data!$D$3,$J67=Data!$D$6)),$G67,"")</f>
        <v/>
      </c>
    </row>
    <row r="68" spans="1:16" s="31" customFormat="1" hidden="1" x14ac:dyDescent="0.2">
      <c r="A68" s="81"/>
      <c r="B68" s="12"/>
      <c r="C68" s="52"/>
      <c r="D68" s="81"/>
      <c r="E68" s="81"/>
      <c r="F68" s="80"/>
      <c r="G68" s="82"/>
      <c r="H68" s="35"/>
      <c r="I68" s="43"/>
      <c r="J68" s="79"/>
      <c r="K68" s="13"/>
      <c r="L68" s="13"/>
      <c r="M68" s="115"/>
      <c r="N68" s="12"/>
      <c r="O68" s="14"/>
      <c r="P68" s="124" t="str">
        <f>IF(AND($I68=Data!$F$7,OR($J68=Data!$D$3,$J68=Data!$D$6)),$G68,"")</f>
        <v/>
      </c>
    </row>
    <row r="69" spans="1:16" s="31" customFormat="1" hidden="1" x14ac:dyDescent="0.2">
      <c r="A69" s="81"/>
      <c r="B69" s="12"/>
      <c r="C69" s="52"/>
      <c r="D69" s="81"/>
      <c r="E69" s="81"/>
      <c r="F69" s="80"/>
      <c r="G69" s="82"/>
      <c r="H69" s="15"/>
      <c r="I69" s="43"/>
      <c r="J69" s="79"/>
      <c r="K69" s="13"/>
      <c r="L69" s="13"/>
      <c r="M69" s="115"/>
      <c r="N69" s="12"/>
      <c r="O69" s="14"/>
      <c r="P69" s="124" t="str">
        <f>IF(AND($I69=Data!$F$7,OR($J69=Data!$D$3,$J69=Data!$D$6)),$G69,"")</f>
        <v/>
      </c>
    </row>
    <row r="70" spans="1:16" s="31" customFormat="1" hidden="1" x14ac:dyDescent="0.2">
      <c r="A70" s="81"/>
      <c r="B70" s="12"/>
      <c r="C70" s="52"/>
      <c r="D70" s="81"/>
      <c r="E70" s="81"/>
      <c r="F70" s="80"/>
      <c r="G70" s="82"/>
      <c r="H70" s="15"/>
      <c r="I70" s="43"/>
      <c r="J70" s="79"/>
      <c r="K70" s="13"/>
      <c r="L70" s="13"/>
      <c r="M70" s="115"/>
      <c r="N70" s="12"/>
      <c r="O70" s="14"/>
      <c r="P70" s="124" t="str">
        <f>IF(AND($I70=Data!$F$7,OR($J70=Data!$D$3,$J70=Data!$D$6)),$G70,"")</f>
        <v/>
      </c>
    </row>
    <row r="71" spans="1:16" s="31" customFormat="1" hidden="1" x14ac:dyDescent="0.2">
      <c r="A71" s="81"/>
      <c r="B71" s="12"/>
      <c r="C71" s="52"/>
      <c r="D71" s="81"/>
      <c r="E71" s="81"/>
      <c r="F71" s="80"/>
      <c r="G71" s="82"/>
      <c r="H71" s="15"/>
      <c r="I71" s="43"/>
      <c r="J71" s="79"/>
      <c r="K71" s="13"/>
      <c r="L71" s="13"/>
      <c r="M71" s="115"/>
      <c r="N71" s="12"/>
      <c r="O71" s="14"/>
      <c r="P71" s="124" t="str">
        <f>IF(AND($I71=Data!$F$7,OR($J71=Data!$D$3,$J71=Data!$D$6)),$G71,"")</f>
        <v/>
      </c>
    </row>
    <row r="72" spans="1:16" s="31" customFormat="1" hidden="1" x14ac:dyDescent="0.2">
      <c r="A72" s="81"/>
      <c r="B72" s="12"/>
      <c r="C72" s="52"/>
      <c r="D72" s="81"/>
      <c r="E72" s="81"/>
      <c r="F72" s="80"/>
      <c r="G72" s="82"/>
      <c r="H72" s="15"/>
      <c r="I72" s="43"/>
      <c r="J72" s="79"/>
      <c r="K72" s="13"/>
      <c r="L72" s="13"/>
      <c r="M72" s="115"/>
      <c r="N72" s="12"/>
      <c r="O72" s="14"/>
      <c r="P72" s="124" t="str">
        <f>IF(AND($I72=Data!$F$7,OR($J72=Data!$D$3,$J72=Data!$D$6)),$G72,"")</f>
        <v/>
      </c>
    </row>
    <row r="73" spans="1:16" s="31" customFormat="1" hidden="1" x14ac:dyDescent="0.2">
      <c r="A73" s="81"/>
      <c r="B73" s="16"/>
      <c r="C73" s="52"/>
      <c r="D73" s="81"/>
      <c r="E73" s="81"/>
      <c r="F73" s="80"/>
      <c r="G73" s="82"/>
      <c r="H73" s="15"/>
      <c r="I73" s="43"/>
      <c r="J73" s="79"/>
      <c r="K73" s="13"/>
      <c r="L73" s="13"/>
      <c r="M73" s="115"/>
      <c r="N73" s="16"/>
      <c r="O73" s="14"/>
      <c r="P73" s="124" t="str">
        <f>IF(AND($I73=Data!$F$7,OR($J73=Data!$D$3,$J73=Data!$D$6)),$G73,"")</f>
        <v/>
      </c>
    </row>
    <row r="74" spans="1:16" s="31" customFormat="1" hidden="1" x14ac:dyDescent="0.2">
      <c r="A74" s="81"/>
      <c r="B74" s="12"/>
      <c r="C74" s="52"/>
      <c r="D74" s="81"/>
      <c r="E74" s="81"/>
      <c r="F74" s="80"/>
      <c r="G74" s="82"/>
      <c r="H74" s="35"/>
      <c r="I74" s="43"/>
      <c r="J74" s="79"/>
      <c r="K74" s="13"/>
      <c r="L74" s="13"/>
      <c r="M74" s="115"/>
      <c r="N74" s="12"/>
      <c r="O74" s="14"/>
      <c r="P74" s="124" t="str">
        <f>IF(AND($I74=Data!$F$7,OR($J74=Data!$D$3,$J74=Data!$D$6)),$G74,"")</f>
        <v/>
      </c>
    </row>
    <row r="75" spans="1:16" s="31" customFormat="1" hidden="1" x14ac:dyDescent="0.2">
      <c r="A75" s="81"/>
      <c r="B75" s="12"/>
      <c r="C75" s="52"/>
      <c r="D75" s="81"/>
      <c r="E75" s="81"/>
      <c r="F75" s="80"/>
      <c r="G75" s="82"/>
      <c r="H75" s="35"/>
      <c r="I75" s="43"/>
      <c r="J75" s="79"/>
      <c r="K75" s="13"/>
      <c r="L75" s="13"/>
      <c r="M75" s="115"/>
      <c r="N75" s="12"/>
      <c r="O75" s="14"/>
      <c r="P75" s="124" t="str">
        <f>IF(AND($I75=Data!$F$7,OR($J75=Data!$D$3,$J75=Data!$D$6)),$G75,"")</f>
        <v/>
      </c>
    </row>
    <row r="76" spans="1:16" s="31" customFormat="1" hidden="1" x14ac:dyDescent="0.2">
      <c r="A76" s="81"/>
      <c r="B76" s="12"/>
      <c r="C76" s="52"/>
      <c r="D76" s="81"/>
      <c r="E76" s="81"/>
      <c r="F76" s="80"/>
      <c r="G76" s="82"/>
      <c r="H76" s="15"/>
      <c r="I76" s="43"/>
      <c r="J76" s="79"/>
      <c r="K76" s="13"/>
      <c r="L76" s="13"/>
      <c r="M76" s="115"/>
      <c r="N76" s="12"/>
      <c r="O76" s="14"/>
      <c r="P76" s="124" t="str">
        <f>IF(AND($I76=Data!$F$7,OR($J76=Data!$D$3,$J76=Data!$D$6)),$G76,"")</f>
        <v/>
      </c>
    </row>
    <row r="77" spans="1:16" s="31" customFormat="1" hidden="1" x14ac:dyDescent="0.2">
      <c r="A77" s="81"/>
      <c r="B77" s="12"/>
      <c r="C77" s="52"/>
      <c r="D77" s="81"/>
      <c r="E77" s="81"/>
      <c r="F77" s="80"/>
      <c r="G77" s="82"/>
      <c r="H77" s="15"/>
      <c r="I77" s="43"/>
      <c r="J77" s="79"/>
      <c r="K77" s="13"/>
      <c r="L77" s="13"/>
      <c r="M77" s="115"/>
      <c r="N77" s="12"/>
      <c r="O77" s="14"/>
      <c r="P77" s="124" t="str">
        <f>IF(AND($I77=Data!$F$7,OR($J77=Data!$D$3,$J77=Data!$D$6)),$G77,"")</f>
        <v/>
      </c>
    </row>
    <row r="78" spans="1:16" s="31" customFormat="1" hidden="1" x14ac:dyDescent="0.2">
      <c r="A78" s="81"/>
      <c r="B78" s="12"/>
      <c r="C78" s="52"/>
      <c r="D78" s="81"/>
      <c r="E78" s="81"/>
      <c r="F78" s="80"/>
      <c r="G78" s="82"/>
      <c r="H78" s="15"/>
      <c r="I78" s="43"/>
      <c r="J78" s="79"/>
      <c r="K78" s="13"/>
      <c r="L78" s="13"/>
      <c r="M78" s="115"/>
      <c r="N78" s="12"/>
      <c r="O78" s="14"/>
      <c r="P78" s="124" t="str">
        <f>IF(AND($I78=Data!$F$7,OR($J78=Data!$D$3,$J78=Data!$D$6)),$G78,"")</f>
        <v/>
      </c>
    </row>
    <row r="79" spans="1:16" s="31" customFormat="1" hidden="1" x14ac:dyDescent="0.2">
      <c r="A79" s="81"/>
      <c r="B79" s="12"/>
      <c r="C79" s="52"/>
      <c r="D79" s="81"/>
      <c r="E79" s="81"/>
      <c r="F79" s="80"/>
      <c r="G79" s="82"/>
      <c r="H79" s="15"/>
      <c r="I79" s="43"/>
      <c r="J79" s="79"/>
      <c r="K79" s="13"/>
      <c r="L79" s="13"/>
      <c r="M79" s="115"/>
      <c r="N79" s="12"/>
      <c r="O79" s="14"/>
      <c r="P79" s="124" t="str">
        <f>IF(AND($I79=Data!$F$7,OR($J79=Data!$D$3,$J79=Data!$D$6)),$G79,"")</f>
        <v/>
      </c>
    </row>
    <row r="80" spans="1:16" s="31" customFormat="1" hidden="1" x14ac:dyDescent="0.2">
      <c r="A80" s="81"/>
      <c r="B80" s="12"/>
      <c r="C80" s="52"/>
      <c r="D80" s="81"/>
      <c r="E80" s="81"/>
      <c r="F80" s="80"/>
      <c r="G80" s="82"/>
      <c r="H80" s="15"/>
      <c r="I80" s="43"/>
      <c r="J80" s="79"/>
      <c r="K80" s="13"/>
      <c r="L80" s="13"/>
      <c r="M80" s="115"/>
      <c r="N80" s="12"/>
      <c r="O80" s="14"/>
      <c r="P80" s="124" t="str">
        <f>IF(AND($I80=Data!$F$7,OR($J80=Data!$D$3,$J80=Data!$D$6)),$G80,"")</f>
        <v/>
      </c>
    </row>
    <row r="81" spans="1:16" s="31" customFormat="1" hidden="1" x14ac:dyDescent="0.2">
      <c r="A81" s="81"/>
      <c r="B81" s="12"/>
      <c r="C81" s="52"/>
      <c r="D81" s="81"/>
      <c r="E81" s="81"/>
      <c r="F81" s="80"/>
      <c r="G81" s="82"/>
      <c r="H81" s="15"/>
      <c r="I81" s="43"/>
      <c r="J81" s="79"/>
      <c r="K81" s="13"/>
      <c r="L81" s="13"/>
      <c r="M81" s="115"/>
      <c r="N81" s="16"/>
      <c r="O81" s="14"/>
      <c r="P81" s="124" t="str">
        <f>IF(AND($I81=Data!$F$7,OR($J81=Data!$D$3,$J81=Data!$D$6)),$G81,"")</f>
        <v/>
      </c>
    </row>
    <row r="82" spans="1:16" s="31" customFormat="1" hidden="1" x14ac:dyDescent="0.2">
      <c r="A82" s="81"/>
      <c r="B82" s="12"/>
      <c r="C82" s="52"/>
      <c r="D82" s="81"/>
      <c r="E82" s="81"/>
      <c r="F82" s="80"/>
      <c r="G82" s="82"/>
      <c r="H82" s="35"/>
      <c r="I82" s="43"/>
      <c r="J82" s="79"/>
      <c r="K82" s="13"/>
      <c r="L82" s="13"/>
      <c r="M82" s="115"/>
      <c r="N82" s="12"/>
      <c r="O82" s="14"/>
      <c r="P82" s="124" t="str">
        <f>IF(AND($I82=Data!$F$7,OR($J82=Data!$D$3,$J82=Data!$D$6)),$G82,"")</f>
        <v/>
      </c>
    </row>
    <row r="83" spans="1:16" s="31" customFormat="1" hidden="1" x14ac:dyDescent="0.2">
      <c r="A83" s="81"/>
      <c r="B83" s="12"/>
      <c r="C83" s="52"/>
      <c r="D83" s="81"/>
      <c r="E83" s="81"/>
      <c r="F83" s="80"/>
      <c r="G83" s="82"/>
      <c r="H83" s="35"/>
      <c r="I83" s="43"/>
      <c r="J83" s="79"/>
      <c r="K83" s="13"/>
      <c r="L83" s="13"/>
      <c r="M83" s="115"/>
      <c r="N83" s="12"/>
      <c r="O83" s="14"/>
      <c r="P83" s="124" t="str">
        <f>IF(AND($I83=Data!$F$7,OR($J83=Data!$D$3,$J83=Data!$D$6)),$G83,"")</f>
        <v/>
      </c>
    </row>
    <row r="84" spans="1:16" s="31" customFormat="1" hidden="1" x14ac:dyDescent="0.2">
      <c r="A84" s="81"/>
      <c r="B84" s="12"/>
      <c r="C84" s="52"/>
      <c r="D84" s="81"/>
      <c r="E84" s="81"/>
      <c r="F84" s="80"/>
      <c r="G84" s="82"/>
      <c r="H84" s="15"/>
      <c r="I84" s="43"/>
      <c r="J84" s="79"/>
      <c r="K84" s="13"/>
      <c r="L84" s="13"/>
      <c r="M84" s="115"/>
      <c r="N84" s="12"/>
      <c r="O84" s="14"/>
      <c r="P84" s="124" t="str">
        <f>IF(AND($I84=Data!$F$7,OR($J84=Data!$D$3,$J84=Data!$D$6)),$G84,"")</f>
        <v/>
      </c>
    </row>
    <row r="85" spans="1:16" s="31" customFormat="1" hidden="1" x14ac:dyDescent="0.2">
      <c r="A85" s="81"/>
      <c r="B85" s="12"/>
      <c r="C85" s="52"/>
      <c r="D85" s="81"/>
      <c r="E85" s="81"/>
      <c r="F85" s="80"/>
      <c r="G85" s="82"/>
      <c r="H85" s="35"/>
      <c r="I85" s="43"/>
      <c r="J85" s="79"/>
      <c r="K85" s="13"/>
      <c r="L85" s="13"/>
      <c r="M85" s="115"/>
      <c r="N85" s="12"/>
      <c r="O85" s="14"/>
      <c r="P85" s="124" t="str">
        <f>IF(AND($I85=Data!$F$7,OR($J85=Data!$D$3,$J85=Data!$D$6)),$G85,"")</f>
        <v/>
      </c>
    </row>
    <row r="86" spans="1:16" s="31" customFormat="1" hidden="1" x14ac:dyDescent="0.2">
      <c r="A86" s="81"/>
      <c r="B86" s="12"/>
      <c r="C86" s="52"/>
      <c r="D86" s="81"/>
      <c r="E86" s="81"/>
      <c r="F86" s="80"/>
      <c r="G86" s="82"/>
      <c r="H86" s="35"/>
      <c r="I86" s="43"/>
      <c r="J86" s="79"/>
      <c r="K86" s="13"/>
      <c r="L86" s="13"/>
      <c r="M86" s="115"/>
      <c r="N86" s="12"/>
      <c r="O86" s="14"/>
      <c r="P86" s="124" t="str">
        <f>IF(AND($I86=Data!$F$7,OR($J86=Data!$D$3,$J86=Data!$D$6)),$G86,"")</f>
        <v/>
      </c>
    </row>
    <row r="87" spans="1:16" s="31" customFormat="1" hidden="1" x14ac:dyDescent="0.2">
      <c r="A87" s="81"/>
      <c r="B87" s="12"/>
      <c r="C87" s="52"/>
      <c r="D87" s="81"/>
      <c r="E87" s="81"/>
      <c r="F87" s="80"/>
      <c r="G87" s="82"/>
      <c r="H87" s="15"/>
      <c r="I87" s="43"/>
      <c r="J87" s="79"/>
      <c r="K87" s="13"/>
      <c r="L87" s="13"/>
      <c r="M87" s="115"/>
      <c r="N87" s="12"/>
      <c r="O87" s="14"/>
      <c r="P87" s="124" t="str">
        <f>IF(AND($I87=Data!$F$7,OR($J87=Data!$D$3,$J87=Data!$D$6)),$G87,"")</f>
        <v/>
      </c>
    </row>
    <row r="88" spans="1:16" s="31" customFormat="1" hidden="1" x14ac:dyDescent="0.2">
      <c r="A88" s="81"/>
      <c r="B88" s="12"/>
      <c r="C88" s="52"/>
      <c r="D88" s="81"/>
      <c r="E88" s="81"/>
      <c r="F88" s="80"/>
      <c r="G88" s="82"/>
      <c r="H88" s="35"/>
      <c r="I88" s="43"/>
      <c r="J88" s="79"/>
      <c r="K88" s="13"/>
      <c r="L88" s="13"/>
      <c r="M88" s="115"/>
      <c r="N88" s="12"/>
      <c r="O88" s="14"/>
      <c r="P88" s="124" t="str">
        <f>IF(AND($I88=Data!$F$7,OR($J88=Data!$D$3,$J88=Data!$D$6)),$G88,"")</f>
        <v/>
      </c>
    </row>
    <row r="89" spans="1:16" s="31" customFormat="1" hidden="1" x14ac:dyDescent="0.2">
      <c r="A89" s="81"/>
      <c r="B89" s="12"/>
      <c r="C89" s="52"/>
      <c r="D89" s="81"/>
      <c r="E89" s="81"/>
      <c r="F89" s="80"/>
      <c r="G89" s="82"/>
      <c r="H89" s="35"/>
      <c r="I89" s="43"/>
      <c r="J89" s="79"/>
      <c r="K89" s="13"/>
      <c r="L89" s="13"/>
      <c r="M89" s="115"/>
      <c r="N89" s="12"/>
      <c r="O89" s="14"/>
      <c r="P89" s="124" t="str">
        <f>IF(AND($I89=Data!$F$7,OR($J89=Data!$D$3,$J89=Data!$D$6)),$G89,"")</f>
        <v/>
      </c>
    </row>
    <row r="90" spans="1:16" s="31" customFormat="1" hidden="1" x14ac:dyDescent="0.2">
      <c r="A90" s="81"/>
      <c r="B90" s="12"/>
      <c r="C90" s="52"/>
      <c r="D90" s="81"/>
      <c r="E90" s="81"/>
      <c r="F90" s="80"/>
      <c r="G90" s="82"/>
      <c r="H90" s="35"/>
      <c r="I90" s="43"/>
      <c r="J90" s="79"/>
      <c r="K90" s="13"/>
      <c r="L90" s="13"/>
      <c r="M90" s="115"/>
      <c r="N90" s="12"/>
      <c r="O90" s="14"/>
      <c r="P90" s="124" t="str">
        <f>IF(AND($I90=Data!$F$7,OR($J90=Data!$D$3,$J90=Data!$D$6)),$G90,"")</f>
        <v/>
      </c>
    </row>
    <row r="91" spans="1:16" s="31" customFormat="1" hidden="1" x14ac:dyDescent="0.2">
      <c r="A91" s="81"/>
      <c r="B91" s="12"/>
      <c r="C91" s="52"/>
      <c r="D91" s="81"/>
      <c r="E91" s="81"/>
      <c r="F91" s="80"/>
      <c r="G91" s="82"/>
      <c r="H91" s="35"/>
      <c r="I91" s="43"/>
      <c r="J91" s="79"/>
      <c r="K91" s="13"/>
      <c r="L91" s="13"/>
      <c r="M91" s="115"/>
      <c r="N91" s="12"/>
      <c r="O91" s="14"/>
      <c r="P91" s="124" t="str">
        <f>IF(AND($I91=Data!$F$7,OR($J91=Data!$D$3,$J91=Data!$D$6)),$G91,"")</f>
        <v/>
      </c>
    </row>
    <row r="92" spans="1:16" hidden="1" x14ac:dyDescent="0.2">
      <c r="A92" s="81"/>
      <c r="B92" s="12"/>
      <c r="C92" s="52"/>
      <c r="D92" s="81"/>
      <c r="E92" s="81"/>
      <c r="F92" s="80"/>
      <c r="G92" s="80"/>
      <c r="H92" s="15"/>
      <c r="I92" s="43"/>
      <c r="J92" s="79"/>
      <c r="K92" s="13"/>
      <c r="L92" s="13"/>
      <c r="M92" s="115"/>
      <c r="N92" s="12"/>
      <c r="O92" s="14"/>
      <c r="P92" s="124" t="str">
        <f>IF(AND($I92=Data!$F$7,OR($J92=Data!$D$3,$J92=Data!$D$6)),$G92,"")</f>
        <v/>
      </c>
    </row>
    <row r="93" spans="1:16" s="31" customFormat="1" hidden="1" x14ac:dyDescent="0.2">
      <c r="A93" s="81"/>
      <c r="B93" s="16"/>
      <c r="C93" s="52"/>
      <c r="D93" s="81"/>
      <c r="E93" s="81"/>
      <c r="F93" s="80"/>
      <c r="G93" s="82"/>
      <c r="H93" s="15"/>
      <c r="I93" s="43"/>
      <c r="J93" s="79"/>
      <c r="K93" s="13"/>
      <c r="L93" s="13"/>
      <c r="M93" s="115"/>
      <c r="N93" s="12"/>
      <c r="O93" s="14"/>
      <c r="P93" s="124" t="str">
        <f>IF(AND($I93=Data!$F$7,OR($J93=Data!$D$3,$J93=Data!$D$6)),$G93,"")</f>
        <v/>
      </c>
    </row>
    <row r="94" spans="1:16" s="31" customFormat="1" hidden="1" x14ac:dyDescent="0.2">
      <c r="A94" s="81"/>
      <c r="B94" s="16"/>
      <c r="C94" s="52"/>
      <c r="D94" s="81"/>
      <c r="E94" s="81"/>
      <c r="F94" s="80"/>
      <c r="G94" s="82"/>
      <c r="H94" s="35"/>
      <c r="I94" s="43"/>
      <c r="J94" s="79"/>
      <c r="K94" s="13"/>
      <c r="L94" s="13"/>
      <c r="M94" s="115"/>
      <c r="N94" s="12"/>
      <c r="O94" s="14"/>
      <c r="P94" s="124" t="str">
        <f>IF(AND($I94=Data!$F$7,OR($J94=Data!$D$3,$J94=Data!$D$6)),$G94,"")</f>
        <v/>
      </c>
    </row>
    <row r="95" spans="1:16" s="31" customFormat="1" hidden="1" x14ac:dyDescent="0.2">
      <c r="A95" s="81"/>
      <c r="B95" s="16"/>
      <c r="C95" s="53"/>
      <c r="D95" s="81"/>
      <c r="E95" s="81"/>
      <c r="F95" s="80"/>
      <c r="G95" s="82"/>
      <c r="H95" s="17"/>
      <c r="I95" s="43"/>
      <c r="J95" s="79"/>
      <c r="K95" s="13"/>
      <c r="L95" s="13"/>
      <c r="M95" s="115"/>
      <c r="N95" s="12"/>
      <c r="O95" s="12"/>
      <c r="P95" s="124" t="str">
        <f>IF(AND($I95=Data!$F$7,OR($J95=Data!$D$3,$J95=Data!$D$6)),$G95,"")</f>
        <v/>
      </c>
    </row>
    <row r="96" spans="1:16" s="31" customFormat="1" hidden="1" x14ac:dyDescent="0.2">
      <c r="A96" s="81"/>
      <c r="B96" s="16"/>
      <c r="C96" s="52"/>
      <c r="D96" s="81"/>
      <c r="E96" s="81"/>
      <c r="F96" s="80"/>
      <c r="G96" s="82"/>
      <c r="H96" s="15"/>
      <c r="I96" s="43"/>
      <c r="J96" s="79"/>
      <c r="K96" s="13"/>
      <c r="L96" s="13"/>
      <c r="M96" s="115"/>
      <c r="N96" s="12"/>
      <c r="O96" s="12"/>
      <c r="P96" s="124" t="str">
        <f>IF(AND($I96=Data!$F$7,OR($J96=Data!$D$3,$J96=Data!$D$6)),$G96,"")</f>
        <v/>
      </c>
    </row>
    <row r="97" spans="1:16" s="31" customFormat="1" hidden="1" x14ac:dyDescent="0.2">
      <c r="A97" s="81"/>
      <c r="B97" s="16"/>
      <c r="C97" s="52"/>
      <c r="D97" s="81"/>
      <c r="E97" s="81"/>
      <c r="F97" s="80"/>
      <c r="G97" s="82"/>
      <c r="H97" s="15"/>
      <c r="I97" s="43"/>
      <c r="J97" s="79"/>
      <c r="K97" s="13"/>
      <c r="L97" s="13"/>
      <c r="M97" s="115"/>
      <c r="N97" s="13"/>
      <c r="O97" s="12"/>
      <c r="P97" s="124" t="str">
        <f>IF(AND($I97=Data!$F$7,OR($J97=Data!$D$3,$J97=Data!$D$6)),$G97,"")</f>
        <v/>
      </c>
    </row>
    <row r="98" spans="1:16" s="31" customFormat="1" hidden="1" x14ac:dyDescent="0.2">
      <c r="A98" s="81"/>
      <c r="B98" s="16"/>
      <c r="C98" s="52"/>
      <c r="D98" s="81"/>
      <c r="E98" s="81"/>
      <c r="F98" s="80"/>
      <c r="G98" s="82"/>
      <c r="H98" s="15"/>
      <c r="I98" s="43"/>
      <c r="J98" s="79"/>
      <c r="K98" s="13"/>
      <c r="L98" s="13"/>
      <c r="M98" s="115"/>
      <c r="N98" s="12"/>
      <c r="O98" s="14"/>
      <c r="P98" s="124" t="str">
        <f>IF(AND($I98=Data!$F$7,OR($J98=Data!$D$3,$J98=Data!$D$6)),$G98,"")</f>
        <v/>
      </c>
    </row>
    <row r="99" spans="1:16" s="31" customFormat="1" hidden="1" x14ac:dyDescent="0.2">
      <c r="A99" s="81"/>
      <c r="B99" s="16"/>
      <c r="C99" s="52"/>
      <c r="D99" s="81"/>
      <c r="E99" s="81"/>
      <c r="F99" s="80"/>
      <c r="G99" s="82"/>
      <c r="H99" s="15"/>
      <c r="I99" s="43"/>
      <c r="J99" s="79"/>
      <c r="K99" s="13"/>
      <c r="L99" s="13"/>
      <c r="M99" s="115"/>
      <c r="N99" s="12"/>
      <c r="O99" s="14"/>
      <c r="P99" s="124" t="str">
        <f>IF(AND($I99=Data!$F$7,OR($J99=Data!$D$3,$J99=Data!$D$6)),$G99,"")</f>
        <v/>
      </c>
    </row>
    <row r="100" spans="1:16" s="31" customFormat="1" hidden="1" x14ac:dyDescent="0.2">
      <c r="A100" s="81"/>
      <c r="B100" s="16"/>
      <c r="C100" s="52"/>
      <c r="D100" s="81"/>
      <c r="E100" s="81"/>
      <c r="F100" s="80"/>
      <c r="G100" s="82"/>
      <c r="H100" s="15"/>
      <c r="I100" s="43"/>
      <c r="J100" s="79"/>
      <c r="K100" s="13"/>
      <c r="L100" s="13"/>
      <c r="M100" s="115"/>
      <c r="N100" s="12"/>
      <c r="O100" s="14"/>
      <c r="P100" s="124" t="str">
        <f>IF(AND($I100=Data!$F$7,OR($J100=Data!$D$3,$J100=Data!$D$6)),$G100,"")</f>
        <v/>
      </c>
    </row>
    <row r="101" spans="1:16" s="31" customFormat="1" hidden="1" x14ac:dyDescent="0.2">
      <c r="A101" s="81"/>
      <c r="B101" s="16"/>
      <c r="C101" s="52"/>
      <c r="D101" s="81"/>
      <c r="E101" s="81"/>
      <c r="F101" s="80"/>
      <c r="G101" s="82"/>
      <c r="H101" s="15"/>
      <c r="I101" s="43"/>
      <c r="J101" s="79"/>
      <c r="K101" s="13"/>
      <c r="L101" s="13"/>
      <c r="M101" s="115"/>
      <c r="N101" s="12"/>
      <c r="O101" s="14"/>
      <c r="P101" s="124" t="str">
        <f>IF(AND($I101=Data!$F$7,OR($J101=Data!$D$3,$J101=Data!$D$6)),$G101,"")</f>
        <v/>
      </c>
    </row>
    <row r="102" spans="1:16" s="31" customFormat="1" hidden="1" x14ac:dyDescent="0.2">
      <c r="A102" s="81"/>
      <c r="B102" s="16"/>
      <c r="C102" s="52"/>
      <c r="D102" s="81"/>
      <c r="E102" s="81"/>
      <c r="F102" s="80"/>
      <c r="G102" s="82"/>
      <c r="H102" s="15"/>
      <c r="I102" s="43"/>
      <c r="J102" s="79"/>
      <c r="K102" s="13"/>
      <c r="L102" s="13"/>
      <c r="M102" s="115"/>
      <c r="N102" s="12"/>
      <c r="O102" s="14"/>
      <c r="P102" s="124" t="str">
        <f>IF(AND($I102=Data!$F$7,OR($J102=Data!$D$3,$J102=Data!$D$6)),$G102,"")</f>
        <v/>
      </c>
    </row>
    <row r="103" spans="1:16" s="31" customFormat="1" hidden="1" x14ac:dyDescent="0.2">
      <c r="A103" s="81"/>
      <c r="B103" s="16"/>
      <c r="C103" s="52"/>
      <c r="D103" s="81"/>
      <c r="E103" s="81"/>
      <c r="F103" s="80"/>
      <c r="G103" s="82"/>
      <c r="H103" s="15"/>
      <c r="I103" s="43"/>
      <c r="J103" s="79"/>
      <c r="K103" s="13"/>
      <c r="L103" s="13"/>
      <c r="M103" s="115"/>
      <c r="N103" s="12"/>
      <c r="O103" s="14"/>
      <c r="P103" s="124" t="str">
        <f>IF(AND($I103=Data!$F$7,OR($J103=Data!$D$3,$J103=Data!$D$6)),$G103,"")</f>
        <v/>
      </c>
    </row>
    <row r="104" spans="1:16" s="31" customFormat="1" hidden="1" x14ac:dyDescent="0.2">
      <c r="A104" s="81"/>
      <c r="B104" s="16"/>
      <c r="C104" s="52"/>
      <c r="D104" s="81"/>
      <c r="E104" s="81"/>
      <c r="F104" s="80"/>
      <c r="G104" s="82"/>
      <c r="H104" s="35"/>
      <c r="I104" s="43"/>
      <c r="J104" s="79"/>
      <c r="K104" s="13"/>
      <c r="L104" s="13"/>
      <c r="M104" s="115"/>
      <c r="N104" s="12"/>
      <c r="O104" s="14"/>
      <c r="P104" s="124" t="str">
        <f>IF(AND($I104=Data!$F$7,OR($J104=Data!$D$3,$J104=Data!$D$6)),$G104,"")</f>
        <v/>
      </c>
    </row>
    <row r="105" spans="1:16" s="31" customFormat="1" hidden="1" x14ac:dyDescent="0.2">
      <c r="A105" s="81"/>
      <c r="B105" s="16"/>
      <c r="C105" s="52"/>
      <c r="D105" s="81"/>
      <c r="E105" s="81"/>
      <c r="F105" s="80"/>
      <c r="G105" s="82"/>
      <c r="H105" s="35"/>
      <c r="I105" s="43"/>
      <c r="J105" s="79"/>
      <c r="K105" s="13"/>
      <c r="L105" s="13"/>
      <c r="M105" s="115"/>
      <c r="N105" s="12"/>
      <c r="O105" s="14"/>
      <c r="P105" s="124" t="str">
        <f>IF(AND($I105=Data!$F$7,OR($J105=Data!$D$3,$J105=Data!$D$6)),$G105,"")</f>
        <v/>
      </c>
    </row>
    <row r="106" spans="1:16" s="31" customFormat="1" hidden="1" x14ac:dyDescent="0.2">
      <c r="A106" s="81"/>
      <c r="B106" s="16"/>
      <c r="C106" s="52"/>
      <c r="D106" s="81"/>
      <c r="E106" s="81"/>
      <c r="F106" s="80"/>
      <c r="G106" s="82"/>
      <c r="H106" s="15"/>
      <c r="I106" s="43"/>
      <c r="J106" s="79"/>
      <c r="K106" s="13"/>
      <c r="L106" s="13"/>
      <c r="M106" s="115"/>
      <c r="N106" s="16"/>
      <c r="O106" s="14"/>
      <c r="P106" s="124" t="str">
        <f>IF(AND($I106=Data!$F$7,OR($J106=Data!$D$3,$J106=Data!$D$6)),$G106,"")</f>
        <v/>
      </c>
    </row>
    <row r="107" spans="1:16" s="31" customFormat="1" hidden="1" x14ac:dyDescent="0.2">
      <c r="A107" s="81"/>
      <c r="B107" s="12"/>
      <c r="C107" s="52"/>
      <c r="D107" s="81"/>
      <c r="E107" s="81"/>
      <c r="F107" s="80"/>
      <c r="G107" s="82"/>
      <c r="H107" s="15"/>
      <c r="I107" s="43"/>
      <c r="J107" s="79"/>
      <c r="K107" s="13"/>
      <c r="L107" s="13"/>
      <c r="M107" s="115"/>
      <c r="N107" s="12"/>
      <c r="O107" s="14"/>
      <c r="P107" s="124" t="str">
        <f>IF(AND($I107=Data!$F$7,OR($J107=Data!$D$3,$J107=Data!$D$6)),$G107,"")</f>
        <v/>
      </c>
    </row>
    <row r="108" spans="1:16" s="31" customFormat="1" hidden="1" x14ac:dyDescent="0.2">
      <c r="A108" s="81"/>
      <c r="B108" s="16"/>
      <c r="C108" s="52"/>
      <c r="D108" s="81"/>
      <c r="E108" s="81"/>
      <c r="F108" s="80"/>
      <c r="G108" s="82"/>
      <c r="H108" s="35"/>
      <c r="I108" s="43"/>
      <c r="J108" s="79"/>
      <c r="K108" s="13"/>
      <c r="L108" s="13"/>
      <c r="M108" s="115"/>
      <c r="N108" s="12"/>
      <c r="O108" s="14"/>
      <c r="P108" s="124" t="str">
        <f>IF(AND($I108=Data!$F$7,OR($J108=Data!$D$3,$J108=Data!$D$6)),$G108,"")</f>
        <v/>
      </c>
    </row>
    <row r="109" spans="1:16" s="31" customFormat="1" hidden="1" x14ac:dyDescent="0.2">
      <c r="A109" s="81"/>
      <c r="B109" s="12"/>
      <c r="C109" s="52"/>
      <c r="D109" s="81"/>
      <c r="E109" s="81"/>
      <c r="F109" s="80"/>
      <c r="G109" s="82"/>
      <c r="H109" s="13"/>
      <c r="I109" s="43"/>
      <c r="J109" s="79"/>
      <c r="K109" s="13"/>
      <c r="L109" s="13"/>
      <c r="M109" s="115"/>
      <c r="N109" s="12"/>
      <c r="O109" s="14"/>
      <c r="P109" s="124" t="str">
        <f>IF(AND($I109=Data!$F$7,OR($J109=Data!$D$3,$J109=Data!$D$6)),$G109,"")</f>
        <v/>
      </c>
    </row>
    <row r="110" spans="1:16" s="31" customFormat="1" hidden="1" x14ac:dyDescent="0.2">
      <c r="A110" s="81"/>
      <c r="B110" s="12"/>
      <c r="C110" s="53"/>
      <c r="D110" s="81"/>
      <c r="E110" s="81"/>
      <c r="F110" s="80"/>
      <c r="G110" s="82"/>
      <c r="H110" s="15"/>
      <c r="I110" s="43"/>
      <c r="J110" s="79"/>
      <c r="K110" s="13"/>
      <c r="L110" s="13"/>
      <c r="M110" s="115"/>
      <c r="N110" s="12"/>
      <c r="O110" s="39"/>
      <c r="P110" s="124" t="str">
        <f>IF(AND($I110=Data!$F$7,OR($J110=Data!$D$3,$J110=Data!$D$6)),$G110,"")</f>
        <v/>
      </c>
    </row>
    <row r="111" spans="1:16" s="31" customFormat="1" hidden="1" x14ac:dyDescent="0.2">
      <c r="A111" s="81"/>
      <c r="B111" s="12"/>
      <c r="C111" s="52"/>
      <c r="D111" s="81"/>
      <c r="E111" s="81"/>
      <c r="F111" s="80"/>
      <c r="G111" s="82"/>
      <c r="H111" s="15"/>
      <c r="I111" s="43"/>
      <c r="J111" s="79"/>
      <c r="K111" s="13"/>
      <c r="L111" s="13"/>
      <c r="M111" s="115"/>
      <c r="N111" s="12"/>
      <c r="O111" s="39"/>
      <c r="P111" s="124" t="str">
        <f>IF(AND($I111=Data!$F$7,OR($J111=Data!$D$3,$J111=Data!$D$6)),$G111,"")</f>
        <v/>
      </c>
    </row>
    <row r="112" spans="1:16" s="31" customFormat="1" hidden="1" x14ac:dyDescent="0.2">
      <c r="A112" s="81"/>
      <c r="B112" s="12"/>
      <c r="C112" s="52"/>
      <c r="D112" s="81"/>
      <c r="E112" s="81"/>
      <c r="F112" s="80"/>
      <c r="G112" s="82"/>
      <c r="H112" s="15"/>
      <c r="I112" s="43"/>
      <c r="J112" s="79"/>
      <c r="K112" s="13"/>
      <c r="L112" s="13"/>
      <c r="M112" s="115"/>
      <c r="N112" s="12"/>
      <c r="O112" s="14"/>
      <c r="P112" s="124" t="str">
        <f>IF(AND($I112=Data!$F$7,OR($J112=Data!$D$3,$J112=Data!$D$6)),$G112,"")</f>
        <v/>
      </c>
    </row>
    <row r="113" spans="1:16" s="31" customFormat="1" hidden="1" x14ac:dyDescent="0.2">
      <c r="A113" s="81"/>
      <c r="B113" s="12"/>
      <c r="C113" s="52"/>
      <c r="D113" s="81"/>
      <c r="E113" s="81"/>
      <c r="F113" s="80"/>
      <c r="G113" s="82"/>
      <c r="H113" s="15"/>
      <c r="I113" s="43"/>
      <c r="J113" s="79"/>
      <c r="K113" s="13"/>
      <c r="L113" s="13"/>
      <c r="M113" s="115"/>
      <c r="N113" s="12"/>
      <c r="O113" s="14"/>
      <c r="P113" s="124" t="str">
        <f>IF(AND($I113=Data!$F$7,OR($J113=Data!$D$3,$J113=Data!$D$6)),$G113,"")</f>
        <v/>
      </c>
    </row>
    <row r="114" spans="1:16" s="31" customFormat="1" hidden="1" x14ac:dyDescent="0.2">
      <c r="A114" s="81"/>
      <c r="B114" s="12"/>
      <c r="C114" s="52"/>
      <c r="D114" s="81"/>
      <c r="E114" s="81"/>
      <c r="F114" s="80"/>
      <c r="G114" s="82"/>
      <c r="H114" s="15"/>
      <c r="I114" s="43"/>
      <c r="J114" s="79"/>
      <c r="K114" s="13"/>
      <c r="L114" s="13"/>
      <c r="M114" s="115"/>
      <c r="N114" s="12"/>
      <c r="O114" s="14"/>
      <c r="P114" s="124" t="str">
        <f>IF(AND($I114=Data!$F$7,OR($J114=Data!$D$3,$J114=Data!$D$6)),$G114,"")</f>
        <v/>
      </c>
    </row>
    <row r="115" spans="1:16" s="31" customFormat="1" hidden="1" x14ac:dyDescent="0.2">
      <c r="A115" s="81"/>
      <c r="B115" s="12"/>
      <c r="C115" s="52"/>
      <c r="D115" s="81"/>
      <c r="E115" s="81"/>
      <c r="F115" s="80"/>
      <c r="G115" s="82"/>
      <c r="H115" s="15"/>
      <c r="I115" s="43"/>
      <c r="J115" s="79"/>
      <c r="K115" s="13"/>
      <c r="L115" s="13"/>
      <c r="M115" s="115"/>
      <c r="N115" s="12"/>
      <c r="O115" s="14"/>
      <c r="P115" s="124" t="str">
        <f>IF(AND($I115=Data!$F$7,OR($J115=Data!$D$3,$J115=Data!$D$6)),$G115,"")</f>
        <v/>
      </c>
    </row>
    <row r="116" spans="1:16" s="31" customFormat="1" hidden="1" x14ac:dyDescent="0.2">
      <c r="A116" s="81"/>
      <c r="B116" s="12"/>
      <c r="C116" s="52"/>
      <c r="D116" s="81"/>
      <c r="E116" s="81"/>
      <c r="F116" s="80"/>
      <c r="G116" s="82"/>
      <c r="H116" s="35"/>
      <c r="I116" s="43"/>
      <c r="J116" s="79"/>
      <c r="K116" s="13"/>
      <c r="L116" s="13"/>
      <c r="M116" s="115"/>
      <c r="N116" s="12"/>
      <c r="O116" s="14"/>
      <c r="P116" s="124" t="str">
        <f>IF(AND($I116=Data!$F$7,OR($J116=Data!$D$3,$J116=Data!$D$6)),$G116,"")</f>
        <v/>
      </c>
    </row>
    <row r="117" spans="1:16" s="31" customFormat="1" hidden="1" x14ac:dyDescent="0.2">
      <c r="A117" s="81"/>
      <c r="B117" s="12"/>
      <c r="C117" s="52"/>
      <c r="D117" s="81"/>
      <c r="E117" s="81"/>
      <c r="F117" s="80"/>
      <c r="G117" s="82"/>
      <c r="H117" s="15"/>
      <c r="I117" s="43"/>
      <c r="J117" s="79"/>
      <c r="K117" s="13"/>
      <c r="L117" s="13"/>
      <c r="M117" s="115"/>
      <c r="N117" s="12"/>
      <c r="O117" s="14"/>
      <c r="P117" s="124" t="str">
        <f>IF(AND($I117=Data!$F$7,OR($J117=Data!$D$3,$J117=Data!$D$6)),$G117,"")</f>
        <v/>
      </c>
    </row>
    <row r="118" spans="1:16" s="31" customFormat="1" hidden="1" x14ac:dyDescent="0.2">
      <c r="A118" s="81"/>
      <c r="B118" s="16"/>
      <c r="C118" s="52"/>
      <c r="D118" s="81"/>
      <c r="E118" s="81"/>
      <c r="F118" s="80"/>
      <c r="G118" s="82"/>
      <c r="H118" s="15"/>
      <c r="I118" s="43"/>
      <c r="J118" s="79"/>
      <c r="K118" s="13"/>
      <c r="L118" s="13"/>
      <c r="M118" s="115"/>
      <c r="N118" s="12"/>
      <c r="O118" s="14"/>
      <c r="P118" s="124" t="str">
        <f>IF(AND($I118=Data!$F$7,OR($J118=Data!$D$3,$J118=Data!$D$6)),$G118,"")</f>
        <v/>
      </c>
    </row>
    <row r="119" spans="1:16" s="31" customFormat="1" hidden="1" x14ac:dyDescent="0.2">
      <c r="A119" s="81"/>
      <c r="B119" s="16"/>
      <c r="C119" s="52"/>
      <c r="D119" s="81"/>
      <c r="E119" s="81"/>
      <c r="F119" s="80"/>
      <c r="G119" s="82"/>
      <c r="H119" s="35"/>
      <c r="I119" s="43"/>
      <c r="J119" s="79"/>
      <c r="K119" s="13"/>
      <c r="L119" s="13"/>
      <c r="M119" s="115"/>
      <c r="N119" s="12"/>
      <c r="O119" s="14"/>
      <c r="P119" s="124" t="str">
        <f>IF(AND($I119=Data!$F$7,OR($J119=Data!$D$3,$J119=Data!$D$6)),$G119,"")</f>
        <v/>
      </c>
    </row>
    <row r="120" spans="1:16" s="31" customFormat="1" hidden="1" x14ac:dyDescent="0.2">
      <c r="A120" s="81"/>
      <c r="B120" s="16"/>
      <c r="C120" s="52"/>
      <c r="D120" s="81"/>
      <c r="E120" s="81"/>
      <c r="F120" s="80"/>
      <c r="G120" s="82"/>
      <c r="H120" s="35"/>
      <c r="I120" s="43"/>
      <c r="J120" s="79"/>
      <c r="K120" s="13"/>
      <c r="L120" s="13"/>
      <c r="M120" s="115"/>
      <c r="N120" s="12"/>
      <c r="O120" s="14"/>
      <c r="P120" s="124" t="str">
        <f>IF(AND($I120=Data!$F$7,OR($J120=Data!$D$3,$J120=Data!$D$6)),$G120,"")</f>
        <v/>
      </c>
    </row>
    <row r="121" spans="1:16" s="31" customFormat="1" hidden="1" x14ac:dyDescent="0.2">
      <c r="A121" s="81"/>
      <c r="B121" s="16"/>
      <c r="C121" s="52"/>
      <c r="D121" s="81"/>
      <c r="E121" s="81"/>
      <c r="F121" s="80"/>
      <c r="G121" s="82"/>
      <c r="H121" s="15"/>
      <c r="I121" s="43"/>
      <c r="J121" s="79"/>
      <c r="K121" s="13"/>
      <c r="L121" s="13"/>
      <c r="M121" s="115"/>
      <c r="N121" s="12"/>
      <c r="O121" s="14"/>
      <c r="P121" s="124" t="str">
        <f>IF(AND($I121=Data!$F$7,OR($J121=Data!$D$3,$J121=Data!$D$6)),$G121,"")</f>
        <v/>
      </c>
    </row>
    <row r="122" spans="1:16" s="31" customFormat="1" hidden="1" x14ac:dyDescent="0.2">
      <c r="A122" s="81"/>
      <c r="B122" s="16"/>
      <c r="C122" s="52"/>
      <c r="D122" s="81"/>
      <c r="E122" s="81"/>
      <c r="F122" s="80"/>
      <c r="G122" s="82"/>
      <c r="H122" s="35"/>
      <c r="I122" s="43"/>
      <c r="J122" s="79"/>
      <c r="K122" s="13"/>
      <c r="L122" s="13"/>
      <c r="M122" s="115"/>
      <c r="N122" s="12"/>
      <c r="O122" s="14"/>
      <c r="P122" s="124" t="str">
        <f>IF(AND($I122=Data!$F$7,OR($J122=Data!$D$3,$J122=Data!$D$6)),$G122,"")</f>
        <v/>
      </c>
    </row>
    <row r="123" spans="1:16" s="31" customFormat="1" hidden="1" x14ac:dyDescent="0.2">
      <c r="A123" s="81"/>
      <c r="B123" s="16"/>
      <c r="C123" s="52"/>
      <c r="D123" s="81"/>
      <c r="E123" s="81"/>
      <c r="F123" s="80"/>
      <c r="G123" s="82"/>
      <c r="H123" s="15"/>
      <c r="I123" s="43"/>
      <c r="J123" s="79"/>
      <c r="K123" s="13"/>
      <c r="L123" s="13"/>
      <c r="M123" s="115"/>
      <c r="N123" s="12"/>
      <c r="O123" s="14"/>
      <c r="P123" s="124" t="str">
        <f>IF(AND($I123=Data!$F$7,OR($J123=Data!$D$3,$J123=Data!$D$6)),$G123,"")</f>
        <v/>
      </c>
    </row>
    <row r="124" spans="1:16" s="31" customFormat="1" hidden="1" x14ac:dyDescent="0.2">
      <c r="A124" s="81"/>
      <c r="B124" s="16"/>
      <c r="C124" s="52"/>
      <c r="D124" s="81"/>
      <c r="E124" s="81"/>
      <c r="F124" s="80"/>
      <c r="G124" s="82"/>
      <c r="H124" s="15"/>
      <c r="I124" s="43"/>
      <c r="J124" s="79"/>
      <c r="K124" s="13"/>
      <c r="L124" s="13"/>
      <c r="M124" s="115"/>
      <c r="N124" s="12"/>
      <c r="O124" s="14"/>
      <c r="P124" s="124" t="str">
        <f>IF(AND($I124=Data!$F$7,OR($J124=Data!$D$3,$J124=Data!$D$6)),$G124,"")</f>
        <v/>
      </c>
    </row>
    <row r="125" spans="1:16" s="31" customFormat="1" hidden="1" x14ac:dyDescent="0.2">
      <c r="A125" s="81"/>
      <c r="B125" s="16"/>
      <c r="C125" s="52"/>
      <c r="D125" s="81"/>
      <c r="E125" s="81"/>
      <c r="F125" s="80"/>
      <c r="G125" s="82"/>
      <c r="H125" s="15"/>
      <c r="I125" s="43"/>
      <c r="J125" s="79"/>
      <c r="K125" s="13"/>
      <c r="L125" s="13"/>
      <c r="M125" s="115"/>
      <c r="N125" s="12"/>
      <c r="O125" s="14"/>
      <c r="P125" s="124" t="str">
        <f>IF(AND($I125=Data!$F$7,OR($J125=Data!$D$3,$J125=Data!$D$6)),$G125,"")</f>
        <v/>
      </c>
    </row>
    <row r="126" spans="1:16" s="31" customFormat="1" hidden="1" x14ac:dyDescent="0.2">
      <c r="A126" s="81"/>
      <c r="B126" s="16"/>
      <c r="C126" s="52"/>
      <c r="D126" s="81"/>
      <c r="E126" s="81"/>
      <c r="F126" s="80"/>
      <c r="G126" s="82"/>
      <c r="H126" s="35"/>
      <c r="I126" s="43"/>
      <c r="J126" s="79"/>
      <c r="K126" s="13"/>
      <c r="L126" s="13"/>
      <c r="M126" s="115"/>
      <c r="N126" s="12"/>
      <c r="O126" s="14"/>
      <c r="P126" s="124" t="str">
        <f>IF(AND($I126=Data!$F$7,OR($J126=Data!$D$3,$J126=Data!$D$6)),$G126,"")</f>
        <v/>
      </c>
    </row>
    <row r="127" spans="1:16" s="31" customFormat="1" hidden="1" x14ac:dyDescent="0.2">
      <c r="A127" s="81"/>
      <c r="B127" s="16"/>
      <c r="C127" s="52"/>
      <c r="D127" s="81"/>
      <c r="E127" s="81"/>
      <c r="F127" s="80"/>
      <c r="G127" s="82"/>
      <c r="H127" s="15"/>
      <c r="I127" s="43"/>
      <c r="J127" s="79"/>
      <c r="K127" s="13"/>
      <c r="L127" s="13"/>
      <c r="M127" s="115"/>
      <c r="N127" s="12"/>
      <c r="O127" s="14"/>
      <c r="P127" s="124" t="str">
        <f>IF(AND($I127=Data!$F$7,OR($J127=Data!$D$3,$J127=Data!$D$6)),$G127,"")</f>
        <v/>
      </c>
    </row>
    <row r="128" spans="1:16" s="31" customFormat="1" hidden="1" x14ac:dyDescent="0.2">
      <c r="A128" s="81"/>
      <c r="B128" s="16"/>
      <c r="C128" s="52"/>
      <c r="D128" s="81"/>
      <c r="E128" s="81"/>
      <c r="F128" s="80"/>
      <c r="G128" s="82"/>
      <c r="H128" s="15"/>
      <c r="I128" s="43"/>
      <c r="J128" s="79"/>
      <c r="K128" s="13"/>
      <c r="L128" s="13"/>
      <c r="M128" s="115"/>
      <c r="N128" s="12"/>
      <c r="O128" s="14"/>
      <c r="P128" s="124" t="str">
        <f>IF(AND($I128=Data!$F$7,OR($J128=Data!$D$3,$J128=Data!$D$6)),$G128,"")</f>
        <v/>
      </c>
    </row>
    <row r="129" spans="1:16" s="31" customFormat="1" hidden="1" x14ac:dyDescent="0.2">
      <c r="A129" s="81"/>
      <c r="B129" s="16"/>
      <c r="C129" s="52"/>
      <c r="D129" s="81"/>
      <c r="E129" s="81"/>
      <c r="F129" s="80"/>
      <c r="G129" s="82"/>
      <c r="H129" s="15"/>
      <c r="I129" s="43"/>
      <c r="J129" s="79"/>
      <c r="K129" s="13"/>
      <c r="L129" s="13"/>
      <c r="M129" s="115"/>
      <c r="N129" s="12"/>
      <c r="O129" s="14"/>
      <c r="P129" s="124" t="str">
        <f>IF(AND($I129=Data!$F$7,OR($J129=Data!$D$3,$J129=Data!$D$6)),$G129,"")</f>
        <v/>
      </c>
    </row>
    <row r="130" spans="1:16" s="31" customFormat="1" hidden="1" x14ac:dyDescent="0.2">
      <c r="A130" s="81"/>
      <c r="B130" s="16"/>
      <c r="C130" s="52"/>
      <c r="D130" s="81"/>
      <c r="E130" s="81"/>
      <c r="F130" s="80"/>
      <c r="G130" s="82"/>
      <c r="H130" s="15"/>
      <c r="I130" s="43"/>
      <c r="J130" s="79"/>
      <c r="K130" s="13"/>
      <c r="L130" s="13"/>
      <c r="M130" s="115"/>
      <c r="N130" s="12"/>
      <c r="O130" s="14"/>
      <c r="P130" s="124" t="str">
        <f>IF(AND($I130=Data!$F$7,OR($J130=Data!$D$3,$J130=Data!$D$6)),$G130,"")</f>
        <v/>
      </c>
    </row>
    <row r="131" spans="1:16" s="31" customFormat="1" hidden="1" x14ac:dyDescent="0.2">
      <c r="A131" s="81"/>
      <c r="B131" s="16"/>
      <c r="C131" s="52"/>
      <c r="D131" s="81"/>
      <c r="E131" s="81"/>
      <c r="F131" s="80"/>
      <c r="G131" s="82"/>
      <c r="H131" s="15"/>
      <c r="I131" s="43"/>
      <c r="J131" s="79"/>
      <c r="K131" s="13"/>
      <c r="L131" s="13"/>
      <c r="M131" s="115"/>
      <c r="N131" s="12"/>
      <c r="O131" s="14"/>
      <c r="P131" s="124" t="str">
        <f>IF(AND($I131=Data!$F$7,OR($J131=Data!$D$3,$J131=Data!$D$6)),$G131,"")</f>
        <v/>
      </c>
    </row>
    <row r="132" spans="1:16" s="31" customFormat="1" hidden="1" x14ac:dyDescent="0.2">
      <c r="A132" s="81"/>
      <c r="B132" s="16"/>
      <c r="C132" s="52"/>
      <c r="D132" s="81"/>
      <c r="E132" s="81"/>
      <c r="F132" s="80"/>
      <c r="G132" s="82"/>
      <c r="H132" s="35"/>
      <c r="I132" s="43"/>
      <c r="J132" s="79"/>
      <c r="K132" s="13"/>
      <c r="L132" s="13"/>
      <c r="M132" s="115"/>
      <c r="N132" s="12"/>
      <c r="O132" s="14"/>
      <c r="P132" s="124" t="str">
        <f>IF(AND($I132=Data!$F$7,OR($J132=Data!$D$3,$J132=Data!$D$6)),$G132,"")</f>
        <v/>
      </c>
    </row>
    <row r="133" spans="1:16" s="31" customFormat="1" hidden="1" x14ac:dyDescent="0.2">
      <c r="A133" s="81"/>
      <c r="B133" s="12"/>
      <c r="C133" s="52"/>
      <c r="D133" s="81"/>
      <c r="E133" s="81"/>
      <c r="F133" s="80"/>
      <c r="G133" s="82"/>
      <c r="H133" s="35"/>
      <c r="I133" s="43"/>
      <c r="J133" s="79"/>
      <c r="K133" s="13"/>
      <c r="L133" s="13"/>
      <c r="M133" s="115"/>
      <c r="N133" s="12"/>
      <c r="O133" s="14"/>
      <c r="P133" s="124" t="str">
        <f>IF(AND($I133=Data!$F$7,OR($J133=Data!$D$3,$J133=Data!$D$6)),$G133,"")</f>
        <v/>
      </c>
    </row>
    <row r="134" spans="1:16" s="31" customFormat="1" hidden="1" x14ac:dyDescent="0.2">
      <c r="A134" s="81"/>
      <c r="B134" s="12"/>
      <c r="C134" s="52"/>
      <c r="D134" s="81"/>
      <c r="E134" s="81"/>
      <c r="F134" s="80"/>
      <c r="G134" s="82"/>
      <c r="H134" s="15"/>
      <c r="I134" s="43"/>
      <c r="J134" s="79"/>
      <c r="K134" s="13"/>
      <c r="L134" s="13"/>
      <c r="M134" s="115"/>
      <c r="N134" s="12"/>
      <c r="O134" s="14"/>
      <c r="P134" s="124" t="str">
        <f>IF(AND($I134=Data!$F$7,OR($J134=Data!$D$3,$J134=Data!$D$6)),$G134,"")</f>
        <v/>
      </c>
    </row>
    <row r="135" spans="1:16" s="31" customFormat="1" hidden="1" x14ac:dyDescent="0.2">
      <c r="A135" s="81"/>
      <c r="B135" s="12"/>
      <c r="C135" s="52"/>
      <c r="D135" s="81"/>
      <c r="E135" s="81"/>
      <c r="F135" s="80"/>
      <c r="G135" s="77"/>
      <c r="H135" s="15"/>
      <c r="I135" s="43"/>
      <c r="J135" s="79"/>
      <c r="K135" s="13"/>
      <c r="L135" s="13"/>
      <c r="M135" s="115"/>
      <c r="N135" s="12"/>
      <c r="O135" s="14"/>
      <c r="P135" s="124" t="str">
        <f>IF(AND($I135=Data!$F$7,OR($J135=Data!$D$3,$J135=Data!$D$6)),$G135,"")</f>
        <v/>
      </c>
    </row>
    <row r="136" spans="1:16" s="31" customFormat="1" hidden="1" x14ac:dyDescent="0.2">
      <c r="A136" s="81"/>
      <c r="B136" s="12"/>
      <c r="C136" s="52"/>
      <c r="D136" s="81"/>
      <c r="E136" s="81"/>
      <c r="F136" s="80"/>
      <c r="G136" s="82"/>
      <c r="H136" s="15"/>
      <c r="I136" s="43"/>
      <c r="J136" s="79"/>
      <c r="K136" s="13"/>
      <c r="L136" s="13"/>
      <c r="M136" s="115"/>
      <c r="N136" s="12"/>
      <c r="O136" s="14"/>
      <c r="P136" s="124" t="str">
        <f>IF(AND($I136=Data!$F$7,OR($J136=Data!$D$3,$J136=Data!$D$6)),$G136,"")</f>
        <v/>
      </c>
    </row>
    <row r="137" spans="1:16" s="31" customFormat="1" hidden="1" x14ac:dyDescent="0.2">
      <c r="A137" s="81"/>
      <c r="B137" s="12"/>
      <c r="C137" s="52"/>
      <c r="D137" s="81"/>
      <c r="E137" s="81"/>
      <c r="F137" s="80"/>
      <c r="G137" s="82"/>
      <c r="H137" s="15"/>
      <c r="I137" s="43"/>
      <c r="J137" s="79"/>
      <c r="K137" s="13"/>
      <c r="L137" s="13"/>
      <c r="M137" s="115"/>
      <c r="N137" s="12"/>
      <c r="O137" s="14"/>
      <c r="P137" s="124" t="str">
        <f>IF(AND($I137=Data!$F$7,OR($J137=Data!$D$3,$J137=Data!$D$6)),$G137,"")</f>
        <v/>
      </c>
    </row>
    <row r="138" spans="1:16" s="31" customFormat="1" hidden="1" x14ac:dyDescent="0.2">
      <c r="A138" s="81"/>
      <c r="B138" s="12"/>
      <c r="C138" s="52"/>
      <c r="D138" s="81"/>
      <c r="E138" s="81"/>
      <c r="F138" s="80"/>
      <c r="G138" s="82"/>
      <c r="H138" s="15"/>
      <c r="I138" s="43"/>
      <c r="J138" s="79"/>
      <c r="K138" s="13"/>
      <c r="L138" s="13"/>
      <c r="M138" s="115"/>
      <c r="N138" s="12"/>
      <c r="O138" s="14"/>
      <c r="P138" s="124" t="str">
        <f>IF(AND($I138=Data!$F$7,OR($J138=Data!$D$3,$J138=Data!$D$6)),$G138,"")</f>
        <v/>
      </c>
    </row>
    <row r="139" spans="1:16" s="31" customFormat="1" hidden="1" x14ac:dyDescent="0.2">
      <c r="A139" s="81"/>
      <c r="B139" s="12"/>
      <c r="C139" s="52"/>
      <c r="D139" s="81"/>
      <c r="E139" s="81"/>
      <c r="F139" s="80"/>
      <c r="G139" s="82"/>
      <c r="H139" s="15"/>
      <c r="I139" s="43"/>
      <c r="J139" s="79"/>
      <c r="K139" s="13"/>
      <c r="L139" s="13"/>
      <c r="M139" s="115"/>
      <c r="N139" s="12"/>
      <c r="O139" s="14"/>
      <c r="P139" s="124" t="str">
        <f>IF(AND($I139=Data!$F$7,OR($J139=Data!$D$3,$J139=Data!$D$6)),$G139,"")</f>
        <v/>
      </c>
    </row>
    <row r="140" spans="1:16" s="31" customFormat="1" hidden="1" x14ac:dyDescent="0.2">
      <c r="A140" s="81"/>
      <c r="B140" s="12"/>
      <c r="C140" s="52"/>
      <c r="D140" s="81"/>
      <c r="E140" s="81"/>
      <c r="F140" s="80"/>
      <c r="G140" s="82"/>
      <c r="H140" s="15"/>
      <c r="I140" s="43"/>
      <c r="J140" s="79"/>
      <c r="K140" s="13"/>
      <c r="L140" s="13"/>
      <c r="M140" s="115"/>
      <c r="O140" s="14"/>
      <c r="P140" s="124" t="str">
        <f>IF(AND($I140=Data!$F$7,OR($J140=Data!$D$3,$J140=Data!$D$6)),$G140,"")</f>
        <v/>
      </c>
    </row>
    <row r="141" spans="1:16" s="31" customFormat="1" hidden="1" x14ac:dyDescent="0.2">
      <c r="A141" s="81"/>
      <c r="B141" s="12"/>
      <c r="C141" s="52"/>
      <c r="D141" s="81"/>
      <c r="E141" s="81"/>
      <c r="F141" s="80"/>
      <c r="G141" s="82"/>
      <c r="H141" s="15"/>
      <c r="I141" s="43"/>
      <c r="J141" s="79"/>
      <c r="K141" s="13"/>
      <c r="L141" s="13"/>
      <c r="M141" s="117"/>
      <c r="N141" s="12"/>
      <c r="O141" s="14"/>
      <c r="P141" s="124" t="str">
        <f>IF(AND($I141=Data!$F$7,OR($J141=Data!$D$3,$J141=Data!$D$6)),$G141,"")</f>
        <v/>
      </c>
    </row>
    <row r="142" spans="1:16" s="31" customFormat="1" hidden="1" x14ac:dyDescent="0.2">
      <c r="A142" s="81"/>
      <c r="B142" s="12"/>
      <c r="C142" s="52"/>
      <c r="D142" s="81"/>
      <c r="E142" s="81"/>
      <c r="F142" s="80"/>
      <c r="G142" s="82"/>
      <c r="H142" s="15"/>
      <c r="I142" s="43"/>
      <c r="J142" s="79"/>
      <c r="K142" s="13"/>
      <c r="L142" s="13"/>
      <c r="M142" s="115"/>
      <c r="N142" s="12"/>
      <c r="O142" s="14"/>
      <c r="P142" s="124" t="str">
        <f>IF(AND($I142=Data!$F$7,OR($J142=Data!$D$3,$J142=Data!$D$6)),$G142,"")</f>
        <v/>
      </c>
    </row>
    <row r="143" spans="1:16" s="31" customFormat="1" hidden="1" x14ac:dyDescent="0.2">
      <c r="A143" s="81"/>
      <c r="B143" s="16"/>
      <c r="C143" s="52"/>
      <c r="D143" s="81"/>
      <c r="E143" s="81"/>
      <c r="F143" s="80"/>
      <c r="G143" s="82"/>
      <c r="H143" s="35"/>
      <c r="I143" s="43"/>
      <c r="J143" s="79"/>
      <c r="K143" s="13"/>
      <c r="L143" s="13"/>
      <c r="M143" s="115"/>
      <c r="N143" s="12"/>
      <c r="O143" s="14"/>
      <c r="P143" s="124" t="str">
        <f>IF(AND($I143=Data!$F$7,OR($J143=Data!$D$3,$J143=Data!$D$6)),$G143,"")</f>
        <v/>
      </c>
    </row>
    <row r="144" spans="1:16" s="31" customFormat="1" hidden="1" x14ac:dyDescent="0.2">
      <c r="A144" s="81"/>
      <c r="B144" s="12"/>
      <c r="C144" s="54"/>
      <c r="D144" s="81"/>
      <c r="E144" s="81"/>
      <c r="F144" s="80"/>
      <c r="G144" s="82"/>
      <c r="H144" s="17"/>
      <c r="I144" s="43"/>
      <c r="J144" s="79"/>
      <c r="K144" s="13"/>
      <c r="L144" s="13"/>
      <c r="M144" s="115"/>
      <c r="N144" s="16"/>
      <c r="O144" s="14"/>
      <c r="P144" s="124" t="str">
        <f>IF(AND($I144=Data!$F$7,OR($J144=Data!$D$3,$J144=Data!$D$6)),$G144,"")</f>
        <v/>
      </c>
    </row>
    <row r="145" spans="1:16" s="31" customFormat="1" hidden="1" x14ac:dyDescent="0.2">
      <c r="A145" s="81"/>
      <c r="B145" s="12"/>
      <c r="C145" s="52"/>
      <c r="D145" s="81"/>
      <c r="E145" s="81"/>
      <c r="F145" s="80"/>
      <c r="G145" s="82"/>
      <c r="H145" s="15"/>
      <c r="I145" s="43"/>
      <c r="J145" s="79"/>
      <c r="K145" s="13"/>
      <c r="L145" s="13"/>
      <c r="M145" s="115"/>
      <c r="N145" s="12"/>
      <c r="O145" s="28"/>
      <c r="P145" s="124" t="str">
        <f>IF(AND($I145=Data!$F$7,OR($J145=Data!$D$3,$J145=Data!$D$6)),$G145,"")</f>
        <v/>
      </c>
    </row>
    <row r="146" spans="1:16" s="31" customFormat="1" hidden="1" x14ac:dyDescent="0.2">
      <c r="A146" s="81"/>
      <c r="B146" s="12"/>
      <c r="C146" s="52"/>
      <c r="D146" s="81"/>
      <c r="E146" s="81"/>
      <c r="F146" s="80"/>
      <c r="G146" s="82"/>
      <c r="H146" s="35"/>
      <c r="I146" s="43"/>
      <c r="J146" s="79"/>
      <c r="K146" s="13"/>
      <c r="L146" s="13"/>
      <c r="M146" s="115"/>
      <c r="N146" s="12"/>
      <c r="O146" s="14"/>
      <c r="P146" s="124" t="str">
        <f>IF(AND($I146=Data!$F$7,OR($J146=Data!$D$3,$J146=Data!$D$6)),$G146,"")</f>
        <v/>
      </c>
    </row>
    <row r="147" spans="1:16" s="31" customFormat="1" hidden="1" x14ac:dyDescent="0.2">
      <c r="A147" s="81"/>
      <c r="B147" s="12"/>
      <c r="C147" s="52"/>
      <c r="D147" s="81"/>
      <c r="E147" s="81"/>
      <c r="F147" s="80"/>
      <c r="G147" s="82"/>
      <c r="H147" s="35"/>
      <c r="I147" s="43"/>
      <c r="J147" s="79"/>
      <c r="K147" s="13"/>
      <c r="L147" s="13"/>
      <c r="M147" s="115"/>
      <c r="N147" s="16"/>
      <c r="O147" s="14"/>
      <c r="P147" s="124" t="str">
        <f>IF(AND($I147=Data!$F$7,OR($J147=Data!$D$3,$J147=Data!$D$6)),$G147,"")</f>
        <v/>
      </c>
    </row>
    <row r="148" spans="1:16" s="31" customFormat="1" hidden="1" x14ac:dyDescent="0.2">
      <c r="A148" s="81"/>
      <c r="B148" s="12"/>
      <c r="C148" s="52"/>
      <c r="D148" s="81"/>
      <c r="E148" s="81"/>
      <c r="F148" s="80"/>
      <c r="G148" s="82"/>
      <c r="H148" s="15"/>
      <c r="I148" s="43"/>
      <c r="J148" s="79"/>
      <c r="K148" s="13"/>
      <c r="L148" s="13"/>
      <c r="M148" s="115"/>
      <c r="N148" s="12"/>
      <c r="O148" s="14"/>
      <c r="P148" s="124" t="str">
        <f>IF(AND($I148=Data!$F$7,OR($J148=Data!$D$3,$J148=Data!$D$6)),$G148,"")</f>
        <v/>
      </c>
    </row>
    <row r="149" spans="1:16" s="31" customFormat="1" hidden="1" x14ac:dyDescent="0.2">
      <c r="A149" s="81"/>
      <c r="B149" s="12"/>
      <c r="C149" s="52"/>
      <c r="D149" s="81"/>
      <c r="E149" s="81"/>
      <c r="F149" s="80"/>
      <c r="G149" s="82"/>
      <c r="H149" s="15"/>
      <c r="I149" s="43"/>
      <c r="J149" s="79"/>
      <c r="K149" s="13"/>
      <c r="L149" s="13"/>
      <c r="M149" s="115"/>
      <c r="N149" s="12"/>
      <c r="O149" s="14"/>
      <c r="P149" s="124" t="str">
        <f>IF(AND($I149=Data!$F$7,OR($J149=Data!$D$3,$J149=Data!$D$6)),$G149,"")</f>
        <v/>
      </c>
    </row>
    <row r="150" spans="1:16" s="31" customFormat="1" hidden="1" x14ac:dyDescent="0.2">
      <c r="A150" s="81"/>
      <c r="B150" s="12"/>
      <c r="C150" s="52"/>
      <c r="D150" s="81"/>
      <c r="E150" s="81"/>
      <c r="F150" s="80"/>
      <c r="G150" s="82"/>
      <c r="H150" s="15"/>
      <c r="I150" s="43"/>
      <c r="J150" s="79"/>
      <c r="K150" s="13"/>
      <c r="L150" s="13"/>
      <c r="M150" s="115"/>
      <c r="N150" s="16"/>
      <c r="O150" s="14"/>
      <c r="P150" s="124" t="str">
        <f>IF(AND($I150=Data!$F$7,OR($J150=Data!$D$3,$J150=Data!$D$6)),$G150,"")</f>
        <v/>
      </c>
    </row>
    <row r="151" spans="1:16" s="31" customFormat="1" hidden="1" x14ac:dyDescent="0.2">
      <c r="A151" s="81"/>
      <c r="B151" s="12"/>
      <c r="C151" s="55"/>
      <c r="D151" s="81"/>
      <c r="E151" s="81"/>
      <c r="F151" s="80"/>
      <c r="G151" s="47"/>
      <c r="H151" s="35"/>
      <c r="I151" s="43"/>
      <c r="J151" s="79"/>
      <c r="K151" s="13"/>
      <c r="L151" s="13"/>
      <c r="M151" s="115"/>
      <c r="N151" s="12"/>
      <c r="O151" s="50"/>
      <c r="P151" s="124" t="str">
        <f>IF(AND($I151=Data!$F$7,OR($J151=Data!$D$3,$J151=Data!$D$6)),$G151,"")</f>
        <v/>
      </c>
    </row>
    <row r="152" spans="1:16" s="31" customFormat="1" hidden="1" x14ac:dyDescent="0.2">
      <c r="A152" s="81"/>
      <c r="B152" s="12"/>
      <c r="C152" s="52"/>
      <c r="D152" s="81"/>
      <c r="E152" s="81"/>
      <c r="F152" s="80"/>
      <c r="G152" s="82"/>
      <c r="H152" s="15"/>
      <c r="I152" s="43"/>
      <c r="J152" s="79"/>
      <c r="K152" s="13"/>
      <c r="L152" s="13"/>
      <c r="M152" s="115"/>
      <c r="N152" s="16"/>
      <c r="O152" s="14"/>
      <c r="P152" s="124" t="str">
        <f>IF(AND($I152=Data!$F$7,OR($J152=Data!$D$3,$J152=Data!$D$6)),$G152,"")</f>
        <v/>
      </c>
    </row>
    <row r="153" spans="1:16" s="31" customFormat="1" hidden="1" x14ac:dyDescent="0.2">
      <c r="A153" s="81"/>
      <c r="B153" s="12"/>
      <c r="C153" s="52"/>
      <c r="D153" s="81"/>
      <c r="E153" s="81"/>
      <c r="F153" s="80"/>
      <c r="G153" s="82"/>
      <c r="H153" s="15"/>
      <c r="I153" s="43"/>
      <c r="J153" s="79"/>
      <c r="K153" s="13"/>
      <c r="L153" s="13"/>
      <c r="M153" s="115"/>
      <c r="N153" s="12"/>
      <c r="O153" s="12"/>
      <c r="P153" s="124" t="str">
        <f>IF(AND($I153=Data!$F$7,OR($J153=Data!$D$3,$J153=Data!$D$6)),$G153,"")</f>
        <v/>
      </c>
    </row>
    <row r="154" spans="1:16" s="31" customFormat="1" hidden="1" x14ac:dyDescent="0.2">
      <c r="A154" s="81"/>
      <c r="B154" s="12"/>
      <c r="C154" s="52"/>
      <c r="D154" s="81"/>
      <c r="E154" s="81"/>
      <c r="F154" s="80"/>
      <c r="G154" s="82"/>
      <c r="H154" s="15"/>
      <c r="I154" s="43"/>
      <c r="J154" s="79"/>
      <c r="K154" s="13"/>
      <c r="L154" s="13"/>
      <c r="M154" s="115"/>
      <c r="N154" s="12"/>
      <c r="O154" s="12"/>
      <c r="P154" s="124" t="str">
        <f>IF(AND($I154=Data!$F$7,OR($J154=Data!$D$3,$J154=Data!$D$6)),$G154,"")</f>
        <v/>
      </c>
    </row>
    <row r="155" spans="1:16" s="31" customFormat="1" hidden="1" x14ac:dyDescent="0.2">
      <c r="A155" s="81"/>
      <c r="B155" s="12"/>
      <c r="C155" s="52"/>
      <c r="D155" s="81"/>
      <c r="E155" s="81"/>
      <c r="F155" s="80"/>
      <c r="G155" s="82"/>
      <c r="H155" s="15"/>
      <c r="I155" s="43"/>
      <c r="J155" s="79"/>
      <c r="K155" s="13"/>
      <c r="L155" s="13"/>
      <c r="M155" s="115"/>
      <c r="N155" s="12"/>
      <c r="O155" s="14"/>
      <c r="P155" s="124" t="str">
        <f>IF(AND($I155=Data!$F$7,OR($J155=Data!$D$3,$J155=Data!$D$6)),$G155,"")</f>
        <v/>
      </c>
    </row>
    <row r="156" spans="1:16" s="31" customFormat="1" hidden="1" x14ac:dyDescent="0.2">
      <c r="A156" s="81"/>
      <c r="B156" s="12"/>
      <c r="C156" s="52"/>
      <c r="D156" s="81"/>
      <c r="E156" s="81"/>
      <c r="F156" s="80"/>
      <c r="G156" s="82"/>
      <c r="H156" s="15"/>
      <c r="I156" s="43"/>
      <c r="J156" s="79"/>
      <c r="K156" s="13"/>
      <c r="L156" s="13"/>
      <c r="M156" s="115"/>
      <c r="N156" s="12"/>
      <c r="O156" s="14"/>
      <c r="P156" s="124" t="str">
        <f>IF(AND($I156=Data!$F$7,OR($J156=Data!$D$3,$J156=Data!$D$6)),$G156,"")</f>
        <v/>
      </c>
    </row>
    <row r="157" spans="1:16" s="31" customFormat="1" hidden="1" x14ac:dyDescent="0.2">
      <c r="A157" s="81"/>
      <c r="B157" s="12"/>
      <c r="C157" s="52"/>
      <c r="D157" s="81"/>
      <c r="E157" s="81"/>
      <c r="F157" s="80"/>
      <c r="G157" s="82"/>
      <c r="H157" s="15"/>
      <c r="I157" s="43"/>
      <c r="J157" s="79"/>
      <c r="K157" s="13"/>
      <c r="L157" s="13"/>
      <c r="M157" s="115"/>
      <c r="N157" s="12"/>
      <c r="O157" s="14"/>
      <c r="P157" s="124" t="str">
        <f>IF(AND($I157=Data!$F$7,OR($J157=Data!$D$3,$J157=Data!$D$6)),$G157,"")</f>
        <v/>
      </c>
    </row>
    <row r="158" spans="1:16" s="31" customFormat="1" hidden="1" x14ac:dyDescent="0.2">
      <c r="A158" s="81"/>
      <c r="B158" s="12"/>
      <c r="C158" s="52"/>
      <c r="D158" s="81"/>
      <c r="E158" s="81"/>
      <c r="F158" s="80"/>
      <c r="G158" s="82"/>
      <c r="H158" s="15"/>
      <c r="I158" s="43"/>
      <c r="J158" s="79"/>
      <c r="K158" s="13"/>
      <c r="L158" s="13"/>
      <c r="M158" s="115"/>
      <c r="N158" s="12"/>
      <c r="O158" s="14"/>
      <c r="P158" s="124" t="str">
        <f>IF(AND($I158=Data!$F$7,OR($J158=Data!$D$3,$J158=Data!$D$6)),$G158,"")</f>
        <v/>
      </c>
    </row>
    <row r="159" spans="1:16" s="31" customFormat="1" hidden="1" x14ac:dyDescent="0.2">
      <c r="A159" s="81"/>
      <c r="B159" s="16"/>
      <c r="C159" s="52"/>
      <c r="D159" s="81"/>
      <c r="E159" s="81"/>
      <c r="F159" s="80"/>
      <c r="G159" s="82"/>
      <c r="H159" s="35"/>
      <c r="I159" s="43"/>
      <c r="J159" s="79"/>
      <c r="K159" s="13"/>
      <c r="L159" s="13"/>
      <c r="M159" s="115"/>
      <c r="N159" s="12"/>
      <c r="O159" s="14"/>
      <c r="P159" s="124" t="str">
        <f>IF(AND($I159=Data!$F$7,OR($J159=Data!$D$3,$J159=Data!$D$6)),$G159,"")</f>
        <v/>
      </c>
    </row>
    <row r="160" spans="1:16" s="31" customFormat="1" hidden="1" x14ac:dyDescent="0.2">
      <c r="A160" s="81"/>
      <c r="B160" s="16"/>
      <c r="C160" s="52"/>
      <c r="D160" s="81"/>
      <c r="E160" s="81"/>
      <c r="F160" s="80"/>
      <c r="G160" s="82"/>
      <c r="H160" s="15"/>
      <c r="I160" s="43"/>
      <c r="J160" s="79"/>
      <c r="K160" s="13"/>
      <c r="L160" s="13"/>
      <c r="M160" s="115"/>
      <c r="N160" s="12"/>
      <c r="O160" s="14"/>
      <c r="P160" s="124" t="str">
        <f>IF(AND($I160=Data!$F$7,OR($J160=Data!$D$3,$J160=Data!$D$6)),$G160,"")</f>
        <v/>
      </c>
    </row>
    <row r="161" spans="1:16" s="31" customFormat="1" hidden="1" x14ac:dyDescent="0.2">
      <c r="A161" s="81"/>
      <c r="B161" s="16"/>
      <c r="C161" s="52"/>
      <c r="D161" s="81"/>
      <c r="E161" s="81"/>
      <c r="F161" s="80"/>
      <c r="G161" s="82"/>
      <c r="H161" s="15"/>
      <c r="I161" s="43"/>
      <c r="J161" s="79"/>
      <c r="K161" s="13"/>
      <c r="L161" s="13"/>
      <c r="M161" s="115"/>
      <c r="N161" s="12"/>
      <c r="O161" s="14"/>
      <c r="P161" s="124" t="str">
        <f>IF(AND($I161=Data!$F$7,OR($J161=Data!$D$3,$J161=Data!$D$6)),$G161,"")</f>
        <v/>
      </c>
    </row>
    <row r="162" spans="1:16" s="31" customFormat="1" hidden="1" x14ac:dyDescent="0.2">
      <c r="A162" s="81"/>
      <c r="B162" s="12"/>
      <c r="C162" s="52"/>
      <c r="D162" s="81"/>
      <c r="E162" s="81"/>
      <c r="F162" s="80"/>
      <c r="G162" s="82"/>
      <c r="H162" s="15"/>
      <c r="I162" s="43"/>
      <c r="J162" s="79"/>
      <c r="K162" s="13"/>
      <c r="L162" s="13"/>
      <c r="M162" s="115"/>
      <c r="N162" s="12"/>
      <c r="O162" s="14"/>
      <c r="P162" s="124" t="str">
        <f>IF(AND($I162=Data!$F$7,OR($J162=Data!$D$3,$J162=Data!$D$6)),$G162,"")</f>
        <v/>
      </c>
    </row>
    <row r="163" spans="1:16" s="31" customFormat="1" hidden="1" x14ac:dyDescent="0.2">
      <c r="A163" s="81"/>
      <c r="B163" s="12"/>
      <c r="C163" s="52"/>
      <c r="D163" s="81"/>
      <c r="E163" s="81"/>
      <c r="F163" s="80"/>
      <c r="G163" s="82"/>
      <c r="H163" s="15"/>
      <c r="I163" s="43"/>
      <c r="J163" s="79"/>
      <c r="K163" s="13"/>
      <c r="L163" s="13"/>
      <c r="M163" s="115"/>
      <c r="N163" s="12"/>
      <c r="O163" s="39"/>
      <c r="P163" s="124" t="str">
        <f>IF(AND($I163=Data!$F$7,OR($J163=Data!$D$3,$J163=Data!$D$6)),$G163,"")</f>
        <v/>
      </c>
    </row>
    <row r="164" spans="1:16" s="31" customFormat="1" hidden="1" x14ac:dyDescent="0.2">
      <c r="A164" s="81"/>
      <c r="B164" s="12"/>
      <c r="C164" s="52"/>
      <c r="D164" s="81"/>
      <c r="E164" s="81"/>
      <c r="F164" s="80"/>
      <c r="G164" s="82"/>
      <c r="H164" s="15"/>
      <c r="I164" s="43"/>
      <c r="J164" s="79"/>
      <c r="K164" s="13"/>
      <c r="L164" s="13"/>
      <c r="M164" s="115"/>
      <c r="N164" s="12"/>
      <c r="O164" s="39"/>
      <c r="P164" s="124" t="str">
        <f>IF(AND($I164=Data!$F$7,OR($J164=Data!$D$3,$J164=Data!$D$6)),$G164,"")</f>
        <v/>
      </c>
    </row>
    <row r="165" spans="1:16" s="31" customFormat="1" hidden="1" x14ac:dyDescent="0.2">
      <c r="A165" s="81"/>
      <c r="B165" s="12"/>
      <c r="C165" s="54"/>
      <c r="D165" s="81"/>
      <c r="E165" s="81"/>
      <c r="F165" s="80"/>
      <c r="G165" s="82"/>
      <c r="H165" s="15"/>
      <c r="I165" s="43"/>
      <c r="J165" s="79"/>
      <c r="K165" s="13"/>
      <c r="L165" s="13"/>
      <c r="M165" s="115"/>
      <c r="N165" s="12"/>
      <c r="O165" s="39"/>
      <c r="P165" s="124" t="str">
        <f>IF(AND($I165=Data!$F$7,OR($J165=Data!$D$3,$J165=Data!$D$6)),$G165,"")</f>
        <v/>
      </c>
    </row>
    <row r="166" spans="1:16" s="31" customFormat="1" hidden="1" x14ac:dyDescent="0.2">
      <c r="A166" s="81"/>
      <c r="B166" s="12"/>
      <c r="C166" s="52"/>
      <c r="D166" s="81"/>
      <c r="E166" s="81"/>
      <c r="F166" s="80"/>
      <c r="G166" s="82"/>
      <c r="H166" s="15"/>
      <c r="I166" s="43"/>
      <c r="J166" s="79"/>
      <c r="K166" s="13"/>
      <c r="L166" s="13"/>
      <c r="M166" s="115"/>
      <c r="N166" s="12"/>
      <c r="O166" s="39"/>
      <c r="P166" s="124" t="str">
        <f>IF(AND($I166=Data!$F$7,OR($J166=Data!$D$3,$J166=Data!$D$6)),$G166,"")</f>
        <v/>
      </c>
    </row>
    <row r="167" spans="1:16" s="31" customFormat="1" hidden="1" x14ac:dyDescent="0.2">
      <c r="A167" s="81"/>
      <c r="B167" s="12"/>
      <c r="C167" s="52"/>
      <c r="D167" s="81"/>
      <c r="E167" s="81"/>
      <c r="F167" s="80"/>
      <c r="G167" s="82"/>
      <c r="H167" s="15"/>
      <c r="I167" s="43"/>
      <c r="J167" s="79"/>
      <c r="K167" s="13"/>
      <c r="L167" s="13"/>
      <c r="M167" s="115"/>
      <c r="N167" s="12"/>
      <c r="O167" s="39"/>
      <c r="P167" s="124" t="str">
        <f>IF(AND($I167=Data!$F$7,OR($J167=Data!$D$3,$J167=Data!$D$6)),$G167,"")</f>
        <v/>
      </c>
    </row>
    <row r="168" spans="1:16" s="31" customFormat="1" hidden="1" x14ac:dyDescent="0.2">
      <c r="A168" s="81"/>
      <c r="B168" s="16"/>
      <c r="C168" s="52"/>
      <c r="D168" s="81"/>
      <c r="E168" s="81"/>
      <c r="F168" s="80"/>
      <c r="G168" s="82"/>
      <c r="H168" s="15"/>
      <c r="I168" s="43"/>
      <c r="J168" s="79"/>
      <c r="K168" s="13"/>
      <c r="L168" s="13"/>
      <c r="M168" s="115"/>
      <c r="N168" s="12"/>
      <c r="O168" s="39"/>
      <c r="P168" s="124" t="str">
        <f>IF(AND($I168=Data!$F$7,OR($J168=Data!$D$3,$J168=Data!$D$6)),$G168,"")</f>
        <v/>
      </c>
    </row>
    <row r="169" spans="1:16" s="31" customFormat="1" hidden="1" x14ac:dyDescent="0.2">
      <c r="A169" s="81"/>
      <c r="B169" s="16"/>
      <c r="C169" s="52"/>
      <c r="D169" s="81"/>
      <c r="E169" s="81"/>
      <c r="F169" s="80"/>
      <c r="G169" s="82"/>
      <c r="H169" s="15"/>
      <c r="I169" s="43"/>
      <c r="J169" s="79"/>
      <c r="K169" s="13"/>
      <c r="L169" s="13"/>
      <c r="M169" s="115"/>
      <c r="N169" s="12"/>
      <c r="O169" s="39"/>
      <c r="P169" s="124" t="str">
        <f>IF(AND($I169=Data!$F$7,OR($J169=Data!$D$3,$J169=Data!$D$6)),$G169,"")</f>
        <v/>
      </c>
    </row>
    <row r="170" spans="1:16" s="31" customFormat="1" hidden="1" x14ac:dyDescent="0.2">
      <c r="A170" s="81"/>
      <c r="B170" s="16"/>
      <c r="C170" s="52"/>
      <c r="D170" s="81"/>
      <c r="E170" s="81"/>
      <c r="F170" s="80"/>
      <c r="G170" s="82"/>
      <c r="H170" s="35"/>
      <c r="I170" s="43"/>
      <c r="J170" s="79"/>
      <c r="K170" s="13"/>
      <c r="L170" s="13"/>
      <c r="M170" s="115"/>
      <c r="N170" s="12"/>
      <c r="O170" s="28"/>
      <c r="P170" s="124" t="str">
        <f>IF(AND($I170=Data!$F$7,OR($J170=Data!$D$3,$J170=Data!$D$6)),$G170,"")</f>
        <v/>
      </c>
    </row>
    <row r="171" spans="1:16" s="31" customFormat="1" hidden="1" x14ac:dyDescent="0.2">
      <c r="A171" s="81"/>
      <c r="B171" s="16"/>
      <c r="C171" s="52"/>
      <c r="D171" s="81"/>
      <c r="E171" s="81"/>
      <c r="F171" s="80"/>
      <c r="G171" s="82"/>
      <c r="H171" s="35"/>
      <c r="I171" s="43"/>
      <c r="J171" s="79"/>
      <c r="K171" s="13"/>
      <c r="L171" s="13"/>
      <c r="M171" s="115"/>
      <c r="N171" s="12"/>
      <c r="O171" s="28"/>
      <c r="P171" s="124" t="str">
        <f>IF(AND($I171=Data!$F$7,OR($J171=Data!$D$3,$J171=Data!$D$6)),$G171,"")</f>
        <v/>
      </c>
    </row>
    <row r="172" spans="1:16" s="31" customFormat="1" hidden="1" x14ac:dyDescent="0.2">
      <c r="A172" s="81"/>
      <c r="B172" s="16"/>
      <c r="C172" s="52"/>
      <c r="D172" s="81"/>
      <c r="E172" s="81"/>
      <c r="F172" s="80"/>
      <c r="G172" s="82"/>
      <c r="H172" s="15"/>
      <c r="I172" s="43"/>
      <c r="J172" s="79"/>
      <c r="K172" s="13"/>
      <c r="L172" s="13"/>
      <c r="M172" s="115"/>
      <c r="N172" s="12"/>
      <c r="O172" s="28"/>
      <c r="P172" s="124" t="str">
        <f>IF(AND($I172=Data!$F$7,OR($J172=Data!$D$3,$J172=Data!$D$6)),$G172,"")</f>
        <v/>
      </c>
    </row>
    <row r="173" spans="1:16" s="31" customFormat="1" hidden="1" x14ac:dyDescent="0.2">
      <c r="A173" s="81"/>
      <c r="B173" s="16"/>
      <c r="C173" s="52"/>
      <c r="D173" s="81"/>
      <c r="E173" s="81"/>
      <c r="F173" s="80"/>
      <c r="G173" s="82"/>
      <c r="H173" s="15"/>
      <c r="I173" s="43"/>
      <c r="J173" s="79"/>
      <c r="K173" s="13"/>
      <c r="L173" s="13"/>
      <c r="M173" s="115"/>
      <c r="N173" s="12"/>
      <c r="O173" s="28"/>
      <c r="P173" s="124" t="str">
        <f>IF(AND($I173=Data!$F$7,OR($J173=Data!$D$3,$J173=Data!$D$6)),$G173,"")</f>
        <v/>
      </c>
    </row>
    <row r="174" spans="1:16" s="31" customFormat="1" hidden="1" x14ac:dyDescent="0.2">
      <c r="A174" s="81"/>
      <c r="B174" s="12"/>
      <c r="C174" s="52"/>
      <c r="D174" s="81"/>
      <c r="E174" s="81"/>
      <c r="F174" s="80"/>
      <c r="G174" s="82"/>
      <c r="H174" s="15"/>
      <c r="I174" s="43"/>
      <c r="J174" s="79"/>
      <c r="K174" s="13"/>
      <c r="L174" s="13"/>
      <c r="M174" s="115"/>
      <c r="N174" s="12"/>
      <c r="O174" s="28"/>
      <c r="P174" s="124" t="str">
        <f>IF(AND($I174=Data!$F$7,OR($J174=Data!$D$3,$J174=Data!$D$6)),$G174,"")</f>
        <v/>
      </c>
    </row>
    <row r="175" spans="1:16" s="31" customFormat="1" hidden="1" x14ac:dyDescent="0.2">
      <c r="A175" s="81"/>
      <c r="B175" s="12"/>
      <c r="C175" s="53"/>
      <c r="D175" s="81"/>
      <c r="E175" s="81"/>
      <c r="F175" s="80"/>
      <c r="G175" s="82"/>
      <c r="H175" s="15"/>
      <c r="I175" s="43"/>
      <c r="J175" s="79"/>
      <c r="K175" s="37"/>
      <c r="L175" s="37"/>
      <c r="M175" s="115"/>
      <c r="N175" s="16"/>
      <c r="O175" s="28"/>
      <c r="P175" s="124" t="str">
        <f>IF(AND($I175=Data!$F$7,OR($J175=Data!$D$3,$J175=Data!$D$6)),$G175,"")</f>
        <v/>
      </c>
    </row>
    <row r="176" spans="1:16" s="31" customFormat="1" hidden="1" x14ac:dyDescent="0.2">
      <c r="A176" s="81"/>
      <c r="B176" s="12"/>
      <c r="C176" s="52"/>
      <c r="D176" s="81"/>
      <c r="E176" s="81"/>
      <c r="F176" s="80"/>
      <c r="G176" s="82"/>
      <c r="H176" s="15"/>
      <c r="I176" s="43"/>
      <c r="J176" s="79"/>
      <c r="K176" s="13"/>
      <c r="L176" s="13"/>
      <c r="M176" s="118"/>
      <c r="N176" s="16"/>
      <c r="O176" s="28"/>
      <c r="P176" s="124" t="str">
        <f>IF(AND($I176=Data!$F$7,OR($J176=Data!$D$3,$J176=Data!$D$6)),$G176,"")</f>
        <v/>
      </c>
    </row>
    <row r="177" spans="1:16" s="31" customFormat="1" hidden="1" x14ac:dyDescent="0.2">
      <c r="A177" s="81"/>
      <c r="B177" s="12"/>
      <c r="C177" s="52"/>
      <c r="D177" s="81"/>
      <c r="E177" s="81"/>
      <c r="F177" s="80"/>
      <c r="G177" s="82"/>
      <c r="H177" s="15"/>
      <c r="I177" s="43"/>
      <c r="J177" s="79"/>
      <c r="K177" s="13"/>
      <c r="L177" s="13"/>
      <c r="M177" s="115"/>
      <c r="N177" s="12"/>
      <c r="O177" s="14"/>
      <c r="P177" s="124" t="str">
        <f>IF(AND($I177=Data!$F$7,OR($J177=Data!$D$3,$J177=Data!$D$6)),$G177,"")</f>
        <v/>
      </c>
    </row>
    <row r="178" spans="1:16" s="31" customFormat="1" hidden="1" x14ac:dyDescent="0.2">
      <c r="A178" s="81"/>
      <c r="B178" s="12"/>
      <c r="C178" s="52"/>
      <c r="D178" s="81"/>
      <c r="E178" s="81"/>
      <c r="F178" s="80"/>
      <c r="G178" s="82"/>
      <c r="H178" s="15"/>
      <c r="I178" s="43"/>
      <c r="J178" s="79"/>
      <c r="K178" s="13"/>
      <c r="L178" s="13"/>
      <c r="M178" s="115"/>
      <c r="N178" s="12"/>
      <c r="O178" s="14"/>
      <c r="P178" s="124" t="str">
        <f>IF(AND($I178=Data!$F$7,OR($J178=Data!$D$3,$J178=Data!$D$6)),$G178,"")</f>
        <v/>
      </c>
    </row>
    <row r="179" spans="1:16" s="31" customFormat="1" hidden="1" x14ac:dyDescent="0.2">
      <c r="A179" s="81"/>
      <c r="B179" s="16"/>
      <c r="C179" s="52"/>
      <c r="D179" s="81"/>
      <c r="E179" s="81"/>
      <c r="F179" s="80"/>
      <c r="G179" s="82"/>
      <c r="H179" s="15"/>
      <c r="I179" s="43"/>
      <c r="J179" s="79"/>
      <c r="K179" s="13"/>
      <c r="L179" s="13"/>
      <c r="M179" s="115"/>
      <c r="N179" s="12"/>
      <c r="O179" s="14"/>
      <c r="P179" s="124" t="str">
        <f>IF(AND($I179=Data!$F$7,OR($J179=Data!$D$3,$J179=Data!$D$6)),$G179,"")</f>
        <v/>
      </c>
    </row>
    <row r="180" spans="1:16" s="31" customFormat="1" hidden="1" x14ac:dyDescent="0.2">
      <c r="A180" s="81"/>
      <c r="B180" s="12"/>
      <c r="C180" s="52"/>
      <c r="D180" s="81"/>
      <c r="E180" s="81"/>
      <c r="F180" s="80"/>
      <c r="G180" s="82"/>
      <c r="H180" s="35"/>
      <c r="I180" s="43"/>
      <c r="J180" s="79"/>
      <c r="K180" s="13"/>
      <c r="L180" s="13"/>
      <c r="M180" s="115"/>
      <c r="N180" s="12"/>
      <c r="O180" s="14"/>
      <c r="P180" s="124" t="str">
        <f>IF(AND($I180=Data!$F$7,OR($J180=Data!$D$3,$J180=Data!$D$6)),$G180,"")</f>
        <v/>
      </c>
    </row>
    <row r="181" spans="1:16" s="31" customFormat="1" hidden="1" x14ac:dyDescent="0.2">
      <c r="A181" s="81"/>
      <c r="B181" s="12"/>
      <c r="C181" s="52"/>
      <c r="D181" s="81"/>
      <c r="E181" s="81"/>
      <c r="F181" s="80"/>
      <c r="G181" s="82"/>
      <c r="H181" s="15"/>
      <c r="I181" s="43"/>
      <c r="J181" s="79"/>
      <c r="K181" s="13"/>
      <c r="L181" s="13"/>
      <c r="M181" s="115"/>
      <c r="N181" s="12"/>
      <c r="O181" s="14"/>
      <c r="P181" s="124" t="str">
        <f>IF(AND($I181=Data!$F$7,OR($J181=Data!$D$3,$J181=Data!$D$6)),$G181,"")</f>
        <v/>
      </c>
    </row>
    <row r="182" spans="1:16" s="31" customFormat="1" hidden="1" x14ac:dyDescent="0.2">
      <c r="A182" s="81"/>
      <c r="B182" s="12"/>
      <c r="C182" s="52"/>
      <c r="D182" s="81"/>
      <c r="E182" s="81"/>
      <c r="F182" s="80"/>
      <c r="G182" s="82"/>
      <c r="H182" s="15"/>
      <c r="I182" s="43"/>
      <c r="J182" s="79"/>
      <c r="K182" s="13"/>
      <c r="L182" s="13"/>
      <c r="M182" s="115"/>
      <c r="N182" s="12"/>
      <c r="O182" s="14"/>
      <c r="P182" s="124" t="str">
        <f>IF(AND($I182=Data!$F$7,OR($J182=Data!$D$3,$J182=Data!$D$6)),$G182,"")</f>
        <v/>
      </c>
    </row>
    <row r="183" spans="1:16" s="31" customFormat="1" hidden="1" x14ac:dyDescent="0.2">
      <c r="A183" s="81"/>
      <c r="B183" s="12"/>
      <c r="C183" s="52"/>
      <c r="D183" s="81"/>
      <c r="E183" s="81"/>
      <c r="F183" s="80"/>
      <c r="G183" s="82"/>
      <c r="H183" s="15"/>
      <c r="I183" s="43"/>
      <c r="J183" s="79"/>
      <c r="K183" s="13"/>
      <c r="L183" s="13"/>
      <c r="M183" s="115"/>
      <c r="N183" s="12"/>
      <c r="O183" s="14"/>
      <c r="P183" s="124" t="str">
        <f>IF(AND($I183=Data!$F$7,OR($J183=Data!$D$3,$J183=Data!$D$6)),$G183,"")</f>
        <v/>
      </c>
    </row>
    <row r="184" spans="1:16" s="31" customFormat="1" hidden="1" x14ac:dyDescent="0.2">
      <c r="A184" s="81"/>
      <c r="B184" s="16"/>
      <c r="C184" s="52"/>
      <c r="D184" s="81"/>
      <c r="E184" s="81"/>
      <c r="F184" s="80"/>
      <c r="G184" s="82"/>
      <c r="H184" s="15"/>
      <c r="I184" s="43"/>
      <c r="J184" s="79"/>
      <c r="K184" s="13"/>
      <c r="L184" s="13"/>
      <c r="M184" s="115"/>
      <c r="N184" s="12"/>
      <c r="O184" s="14"/>
      <c r="P184" s="124" t="str">
        <f>IF(AND($I184=Data!$F$7,OR($J184=Data!$D$3,$J184=Data!$D$6)),$G184,"")</f>
        <v/>
      </c>
    </row>
    <row r="185" spans="1:16" s="31" customFormat="1" hidden="1" x14ac:dyDescent="0.2">
      <c r="A185" s="81"/>
      <c r="B185" s="12"/>
      <c r="C185" s="52"/>
      <c r="D185" s="81"/>
      <c r="E185" s="81"/>
      <c r="F185" s="80"/>
      <c r="G185" s="82"/>
      <c r="H185" s="15"/>
      <c r="I185" s="43"/>
      <c r="J185" s="79"/>
      <c r="K185" s="13"/>
      <c r="L185" s="13"/>
      <c r="M185" s="115"/>
      <c r="N185" s="12"/>
      <c r="O185" s="14"/>
      <c r="P185" s="124" t="str">
        <f>IF(AND($I185=Data!$F$7,OR($J185=Data!$D$3,$J185=Data!$D$6)),$G185,"")</f>
        <v/>
      </c>
    </row>
    <row r="186" spans="1:16" s="31" customFormat="1" hidden="1" x14ac:dyDescent="0.2">
      <c r="A186" s="81"/>
      <c r="B186" s="12"/>
      <c r="C186" s="52"/>
      <c r="D186" s="81"/>
      <c r="E186" s="81"/>
      <c r="F186" s="80"/>
      <c r="G186" s="82"/>
      <c r="H186" s="35"/>
      <c r="I186" s="43"/>
      <c r="J186" s="79"/>
      <c r="K186" s="13"/>
      <c r="L186" s="13"/>
      <c r="M186" s="115"/>
      <c r="N186" s="12"/>
      <c r="O186" s="14"/>
      <c r="P186" s="124" t="str">
        <f>IF(AND($I186=Data!$F$7,OR($J186=Data!$D$3,$J186=Data!$D$6)),$G186,"")</f>
        <v/>
      </c>
    </row>
    <row r="187" spans="1:16" s="31" customFormat="1" hidden="1" x14ac:dyDescent="0.2">
      <c r="A187" s="81"/>
      <c r="B187" s="12"/>
      <c r="C187" s="52"/>
      <c r="D187" s="81"/>
      <c r="E187" s="81"/>
      <c r="F187" s="80"/>
      <c r="G187" s="82"/>
      <c r="H187" s="15"/>
      <c r="I187" s="43"/>
      <c r="J187" s="79"/>
      <c r="K187" s="13"/>
      <c r="L187" s="13"/>
      <c r="M187" s="115"/>
      <c r="N187" s="16"/>
      <c r="O187" s="14"/>
      <c r="P187" s="124" t="str">
        <f>IF(AND($I187=Data!$F$7,OR($J187=Data!$D$3,$J187=Data!$D$6)),$G187,"")</f>
        <v/>
      </c>
    </row>
    <row r="188" spans="1:16" s="31" customFormat="1" hidden="1" x14ac:dyDescent="0.2">
      <c r="A188" s="81"/>
      <c r="B188" s="12"/>
      <c r="C188" s="52"/>
      <c r="D188" s="81"/>
      <c r="E188" s="81"/>
      <c r="F188" s="80"/>
      <c r="G188" s="82"/>
      <c r="H188" s="15"/>
      <c r="I188" s="43"/>
      <c r="J188" s="79"/>
      <c r="K188" s="13"/>
      <c r="L188" s="13"/>
      <c r="M188" s="115"/>
      <c r="N188" s="12"/>
      <c r="O188" s="14"/>
      <c r="P188" s="124" t="str">
        <f>IF(AND($I188=Data!$F$7,OR($J188=Data!$D$3,$J188=Data!$D$6)),$G188,"")</f>
        <v/>
      </c>
    </row>
    <row r="189" spans="1:16" s="31" customFormat="1" hidden="1" x14ac:dyDescent="0.2">
      <c r="A189" s="81"/>
      <c r="B189" s="12"/>
      <c r="C189" s="52"/>
      <c r="D189" s="81"/>
      <c r="E189" s="81"/>
      <c r="F189" s="80"/>
      <c r="G189" s="82"/>
      <c r="H189" s="15"/>
      <c r="I189" s="43"/>
      <c r="J189" s="79"/>
      <c r="K189" s="13"/>
      <c r="L189" s="13"/>
      <c r="M189" s="115"/>
      <c r="N189" s="12"/>
      <c r="O189" s="28"/>
      <c r="P189" s="124" t="str">
        <f>IF(AND($I189=Data!$F$7,OR($J189=Data!$D$3,$J189=Data!$D$6)),$G189,"")</f>
        <v/>
      </c>
    </row>
    <row r="190" spans="1:16" s="31" customFormat="1" hidden="1" x14ac:dyDescent="0.2">
      <c r="A190" s="81"/>
      <c r="B190" s="12"/>
      <c r="C190" s="52"/>
      <c r="D190" s="81"/>
      <c r="E190" s="81"/>
      <c r="F190" s="80"/>
      <c r="G190" s="82"/>
      <c r="H190" s="35"/>
      <c r="I190" s="43"/>
      <c r="J190" s="79"/>
      <c r="K190" s="13"/>
      <c r="L190" s="13"/>
      <c r="M190" s="115"/>
      <c r="N190" s="12"/>
      <c r="O190" s="28"/>
      <c r="P190" s="124" t="str">
        <f>IF(AND($I190=Data!$F$7,OR($J190=Data!$D$3,$J190=Data!$D$6)),$G190,"")</f>
        <v/>
      </c>
    </row>
    <row r="191" spans="1:16" s="31" customFormat="1" hidden="1" x14ac:dyDescent="0.2">
      <c r="A191" s="81"/>
      <c r="B191" s="12"/>
      <c r="C191" s="52"/>
      <c r="D191" s="81"/>
      <c r="E191" s="81"/>
      <c r="F191" s="80"/>
      <c r="G191" s="82"/>
      <c r="H191" s="35"/>
      <c r="I191" s="43"/>
      <c r="J191" s="79"/>
      <c r="K191" s="13"/>
      <c r="L191" s="13"/>
      <c r="M191" s="115"/>
      <c r="N191" s="12"/>
      <c r="O191" s="28"/>
      <c r="P191" s="124" t="str">
        <f>IF(AND($I191=Data!$F$7,OR($J191=Data!$D$3,$J191=Data!$D$6)),$G191,"")</f>
        <v/>
      </c>
    </row>
    <row r="192" spans="1:16" s="31" customFormat="1" hidden="1" x14ac:dyDescent="0.2">
      <c r="A192" s="81"/>
      <c r="B192" s="12"/>
      <c r="C192" s="52"/>
      <c r="D192" s="81"/>
      <c r="E192" s="81"/>
      <c r="F192" s="80"/>
      <c r="G192" s="82"/>
      <c r="H192" s="15"/>
      <c r="I192" s="43"/>
      <c r="J192" s="79"/>
      <c r="K192" s="13"/>
      <c r="L192" s="13"/>
      <c r="M192" s="115"/>
      <c r="N192" s="12"/>
      <c r="O192" s="28"/>
      <c r="P192" s="124" t="str">
        <f>IF(AND($I192=Data!$F$7,OR($J192=Data!$D$3,$J192=Data!$D$6)),$G192,"")</f>
        <v/>
      </c>
    </row>
    <row r="193" spans="1:16" s="31" customFormat="1" hidden="1" x14ac:dyDescent="0.2">
      <c r="A193" s="81"/>
      <c r="B193" s="12"/>
      <c r="C193" s="52"/>
      <c r="D193" s="81"/>
      <c r="E193" s="81"/>
      <c r="F193" s="80"/>
      <c r="G193" s="82"/>
      <c r="H193" s="15"/>
      <c r="I193" s="43"/>
      <c r="J193" s="79"/>
      <c r="K193" s="13"/>
      <c r="L193" s="13"/>
      <c r="M193" s="115"/>
      <c r="N193" s="12"/>
      <c r="O193" s="28"/>
      <c r="P193" s="124" t="str">
        <f>IF(AND($I193=Data!$F$7,OR($J193=Data!$D$3,$J193=Data!$D$6)),$G193,"")</f>
        <v/>
      </c>
    </row>
    <row r="194" spans="1:16" s="31" customFormat="1" hidden="1" x14ac:dyDescent="0.2">
      <c r="A194" s="81"/>
      <c r="B194" s="12"/>
      <c r="C194" s="52"/>
      <c r="D194" s="81"/>
      <c r="E194" s="81"/>
      <c r="F194" s="80"/>
      <c r="G194" s="82"/>
      <c r="H194" s="35"/>
      <c r="I194" s="43"/>
      <c r="J194" s="79"/>
      <c r="K194" s="13"/>
      <c r="L194" s="13"/>
      <c r="M194" s="115"/>
      <c r="N194" s="12"/>
      <c r="O194" s="28"/>
      <c r="P194" s="124" t="str">
        <f>IF(AND($I194=Data!$F$7,OR($J194=Data!$D$3,$J194=Data!$D$6)),$G194,"")</f>
        <v/>
      </c>
    </row>
    <row r="195" spans="1:16" s="31" customFormat="1" hidden="1" x14ac:dyDescent="0.2">
      <c r="A195" s="81"/>
      <c r="B195" s="12"/>
      <c r="C195" s="52"/>
      <c r="D195" s="81"/>
      <c r="E195" s="81"/>
      <c r="F195" s="80"/>
      <c r="G195" s="82"/>
      <c r="H195" s="35"/>
      <c r="I195" s="43"/>
      <c r="J195" s="79"/>
      <c r="K195" s="13"/>
      <c r="L195" s="13"/>
      <c r="M195" s="115"/>
      <c r="N195" s="12"/>
      <c r="O195" s="28"/>
      <c r="P195" s="124" t="str">
        <f>IF(AND($I195=Data!$F$7,OR($J195=Data!$D$3,$J195=Data!$D$6)),$G195,"")</f>
        <v/>
      </c>
    </row>
    <row r="196" spans="1:16" s="31" customFormat="1" hidden="1" x14ac:dyDescent="0.2">
      <c r="A196" s="81"/>
      <c r="B196" s="12"/>
      <c r="C196" s="52"/>
      <c r="D196" s="81"/>
      <c r="E196" s="81"/>
      <c r="F196" s="80"/>
      <c r="G196" s="82"/>
      <c r="H196" s="15"/>
      <c r="I196" s="43"/>
      <c r="J196" s="79"/>
      <c r="K196" s="13"/>
      <c r="L196" s="13"/>
      <c r="M196" s="115"/>
      <c r="N196" s="12"/>
      <c r="O196" s="14"/>
      <c r="P196" s="124" t="str">
        <f>IF(AND($I196=Data!$F$7,OR($J196=Data!$D$3,$J196=Data!$D$6)),$G196,"")</f>
        <v/>
      </c>
    </row>
    <row r="197" spans="1:16" s="31" customFormat="1" hidden="1" x14ac:dyDescent="0.2">
      <c r="A197" s="81"/>
      <c r="B197" s="12"/>
      <c r="C197" s="52"/>
      <c r="D197" s="81"/>
      <c r="E197" s="81"/>
      <c r="F197" s="80"/>
      <c r="G197" s="82"/>
      <c r="H197" s="15"/>
      <c r="I197" s="43"/>
      <c r="J197" s="79"/>
      <c r="K197" s="13"/>
      <c r="L197" s="13"/>
      <c r="M197" s="115"/>
      <c r="N197" s="12"/>
      <c r="O197" s="14"/>
      <c r="P197" s="124" t="str">
        <f>IF(AND($I197=Data!$F$7,OR($J197=Data!$D$3,$J197=Data!$D$6)),$G197,"")</f>
        <v/>
      </c>
    </row>
    <row r="198" spans="1:16" s="31" customFormat="1" hidden="1" x14ac:dyDescent="0.2">
      <c r="A198" s="81"/>
      <c r="B198" s="12"/>
      <c r="C198" s="52"/>
      <c r="D198" s="81"/>
      <c r="E198" s="81"/>
      <c r="F198" s="80"/>
      <c r="G198" s="82"/>
      <c r="H198" s="15"/>
      <c r="I198" s="43"/>
      <c r="J198" s="79"/>
      <c r="K198" s="13"/>
      <c r="L198" s="13"/>
      <c r="M198" s="115"/>
      <c r="N198" s="12"/>
      <c r="O198" s="14"/>
      <c r="P198" s="124" t="str">
        <f>IF(AND($I198=Data!$F$7,OR($J198=Data!$D$3,$J198=Data!$D$6)),$G198,"")</f>
        <v/>
      </c>
    </row>
    <row r="199" spans="1:16" s="31" customFormat="1" hidden="1" x14ac:dyDescent="0.2">
      <c r="A199" s="81"/>
      <c r="B199" s="12"/>
      <c r="C199" s="52"/>
      <c r="D199" s="81"/>
      <c r="E199" s="81"/>
      <c r="F199" s="80"/>
      <c r="G199" s="82"/>
      <c r="H199" s="35"/>
      <c r="I199" s="43"/>
      <c r="J199" s="79"/>
      <c r="K199" s="13"/>
      <c r="L199" s="13"/>
      <c r="M199" s="115"/>
      <c r="N199" s="12"/>
      <c r="O199" s="14"/>
      <c r="P199" s="124" t="str">
        <f>IF(AND($I199=Data!$F$7,OR($J199=Data!$D$3,$J199=Data!$D$6)),$G199,"")</f>
        <v/>
      </c>
    </row>
    <row r="200" spans="1:16" s="31" customFormat="1" hidden="1" x14ac:dyDescent="0.2">
      <c r="A200" s="81"/>
      <c r="B200" s="12"/>
      <c r="C200" s="52"/>
      <c r="D200" s="81"/>
      <c r="E200" s="81"/>
      <c r="F200" s="80"/>
      <c r="G200" s="82"/>
      <c r="H200" s="15"/>
      <c r="I200" s="43"/>
      <c r="J200" s="79"/>
      <c r="K200" s="13"/>
      <c r="L200" s="13"/>
      <c r="M200" s="115"/>
      <c r="N200" s="12"/>
      <c r="O200" s="14"/>
      <c r="P200" s="124" t="str">
        <f>IF(AND($I200=Data!$F$7,OR($J200=Data!$D$3,$J200=Data!$D$6)),$G200,"")</f>
        <v/>
      </c>
    </row>
    <row r="201" spans="1:16" s="31" customFormat="1" hidden="1" x14ac:dyDescent="0.2">
      <c r="A201" s="81"/>
      <c r="B201" s="12"/>
      <c r="C201" s="54"/>
      <c r="D201" s="81"/>
      <c r="E201" s="81"/>
      <c r="F201" s="80"/>
      <c r="G201" s="82"/>
      <c r="H201" s="15"/>
      <c r="I201" s="43"/>
      <c r="J201" s="79"/>
      <c r="K201" s="13"/>
      <c r="L201" s="13"/>
      <c r="M201" s="115"/>
      <c r="N201" s="12"/>
      <c r="O201" s="14"/>
      <c r="P201" s="124" t="str">
        <f>IF(AND($I201=Data!$F$7,OR($J201=Data!$D$3,$J201=Data!$D$6)),$G201,"")</f>
        <v/>
      </c>
    </row>
    <row r="202" spans="1:16" s="31" customFormat="1" hidden="1" x14ac:dyDescent="0.2">
      <c r="A202" s="81"/>
      <c r="B202" s="12"/>
      <c r="C202" s="52"/>
      <c r="D202" s="81"/>
      <c r="E202" s="81"/>
      <c r="F202" s="80"/>
      <c r="G202" s="82"/>
      <c r="H202" s="35"/>
      <c r="I202" s="43"/>
      <c r="J202" s="79"/>
      <c r="K202" s="13"/>
      <c r="L202" s="13"/>
      <c r="M202" s="115"/>
      <c r="N202" s="12"/>
      <c r="O202" s="14"/>
      <c r="P202" s="124" t="str">
        <f>IF(AND($I202=Data!$F$7,OR($J202=Data!$D$3,$J202=Data!$D$6)),$G202,"")</f>
        <v/>
      </c>
    </row>
    <row r="203" spans="1:16" s="31" customFormat="1" hidden="1" x14ac:dyDescent="0.2">
      <c r="A203" s="81"/>
      <c r="B203" s="12"/>
      <c r="C203" s="52"/>
      <c r="D203" s="81"/>
      <c r="E203" s="81"/>
      <c r="F203" s="80"/>
      <c r="G203" s="82"/>
      <c r="H203" s="35"/>
      <c r="I203" s="43"/>
      <c r="J203" s="79"/>
      <c r="K203" s="13"/>
      <c r="L203" s="13"/>
      <c r="M203" s="115"/>
      <c r="N203" s="12"/>
      <c r="O203" s="14"/>
      <c r="P203" s="124" t="str">
        <f>IF(AND($I203=Data!$F$7,OR($J203=Data!$D$3,$J203=Data!$D$6)),$G203,"")</f>
        <v/>
      </c>
    </row>
    <row r="204" spans="1:16" s="31" customFormat="1" hidden="1" x14ac:dyDescent="0.2">
      <c r="A204" s="81"/>
      <c r="B204" s="12"/>
      <c r="C204" s="52"/>
      <c r="D204" s="81"/>
      <c r="E204" s="81"/>
      <c r="F204" s="80"/>
      <c r="G204" s="82"/>
      <c r="H204" s="15"/>
      <c r="I204" s="43"/>
      <c r="J204" s="79"/>
      <c r="K204" s="13"/>
      <c r="L204" s="13"/>
      <c r="M204" s="115"/>
      <c r="N204" s="12"/>
      <c r="O204" s="14"/>
      <c r="P204" s="124" t="str">
        <f>IF(AND($I204=Data!$F$7,OR($J204=Data!$D$3,$J204=Data!$D$6)),$G204,"")</f>
        <v/>
      </c>
    </row>
    <row r="205" spans="1:16" s="31" customFormat="1" hidden="1" x14ac:dyDescent="0.2">
      <c r="A205" s="81"/>
      <c r="B205" s="12"/>
      <c r="C205" s="52"/>
      <c r="D205" s="81"/>
      <c r="E205" s="81"/>
      <c r="F205" s="80"/>
      <c r="G205" s="82"/>
      <c r="H205" s="15"/>
      <c r="I205" s="43"/>
      <c r="J205" s="79"/>
      <c r="K205" s="13"/>
      <c r="L205" s="13"/>
      <c r="M205" s="115"/>
      <c r="N205" s="12"/>
      <c r="O205" s="14"/>
      <c r="P205" s="124" t="str">
        <f>IF(AND($I205=Data!$F$7,OR($J205=Data!$D$3,$J205=Data!$D$6)),$G205,"")</f>
        <v/>
      </c>
    </row>
    <row r="206" spans="1:16" s="31" customFormat="1" hidden="1" x14ac:dyDescent="0.2">
      <c r="A206" s="81"/>
      <c r="B206" s="12"/>
      <c r="C206" s="52"/>
      <c r="D206" s="81"/>
      <c r="E206" s="81"/>
      <c r="F206" s="80"/>
      <c r="G206" s="82"/>
      <c r="H206" s="35"/>
      <c r="I206" s="43"/>
      <c r="J206" s="79"/>
      <c r="K206" s="13"/>
      <c r="L206" s="13"/>
      <c r="M206" s="115"/>
      <c r="N206" s="12"/>
      <c r="O206" s="14"/>
      <c r="P206" s="124" t="str">
        <f>IF(AND($I206=Data!$F$7,OR($J206=Data!$D$3,$J206=Data!$D$6)),$G206,"")</f>
        <v/>
      </c>
    </row>
    <row r="207" spans="1:16" s="31" customFormat="1" hidden="1" x14ac:dyDescent="0.2">
      <c r="A207" s="81"/>
      <c r="B207" s="12"/>
      <c r="C207" s="54"/>
      <c r="D207" s="81"/>
      <c r="E207" s="81"/>
      <c r="F207" s="80"/>
      <c r="G207" s="82"/>
      <c r="H207" s="15"/>
      <c r="I207" s="43"/>
      <c r="J207" s="79"/>
      <c r="K207" s="13"/>
      <c r="L207" s="13"/>
      <c r="M207" s="115"/>
      <c r="N207" s="12"/>
      <c r="O207" s="14"/>
      <c r="P207" s="124" t="str">
        <f>IF(AND($I207=Data!$F$7,OR($J207=Data!$D$3,$J207=Data!$D$6)),$G207,"")</f>
        <v/>
      </c>
    </row>
    <row r="208" spans="1:16" s="31" customFormat="1" hidden="1" x14ac:dyDescent="0.2">
      <c r="A208" s="81"/>
      <c r="B208" s="12"/>
      <c r="C208" s="52"/>
      <c r="D208" s="81"/>
      <c r="E208" s="81"/>
      <c r="F208" s="80"/>
      <c r="G208" s="82"/>
      <c r="H208" s="15"/>
      <c r="I208" s="43"/>
      <c r="J208" s="79"/>
      <c r="K208" s="13"/>
      <c r="L208" s="13"/>
      <c r="M208" s="115"/>
      <c r="N208" s="12"/>
      <c r="O208" s="14"/>
      <c r="P208" s="124" t="str">
        <f>IF(AND($I208=Data!$F$7,OR($J208=Data!$D$3,$J208=Data!$D$6)),$G208,"")</f>
        <v/>
      </c>
    </row>
    <row r="209" spans="1:16" s="31" customFormat="1" hidden="1" x14ac:dyDescent="0.2">
      <c r="A209" s="81"/>
      <c r="B209" s="12"/>
      <c r="C209" s="52"/>
      <c r="D209" s="81"/>
      <c r="E209" s="81"/>
      <c r="F209" s="80"/>
      <c r="G209" s="82"/>
      <c r="H209" s="15"/>
      <c r="I209" s="43"/>
      <c r="J209" s="79"/>
      <c r="K209" s="13"/>
      <c r="L209" s="13"/>
      <c r="M209" s="115"/>
      <c r="N209" s="12"/>
      <c r="O209" s="14"/>
      <c r="P209" s="124" t="str">
        <f>IF(AND($I209=Data!$F$7,OR($J209=Data!$D$3,$J209=Data!$D$6)),$G209,"")</f>
        <v/>
      </c>
    </row>
    <row r="210" spans="1:16" s="31" customFormat="1" hidden="1" x14ac:dyDescent="0.2">
      <c r="A210" s="81"/>
      <c r="B210" s="12"/>
      <c r="C210" s="52"/>
      <c r="D210" s="81"/>
      <c r="E210" s="81"/>
      <c r="F210" s="80"/>
      <c r="G210" s="82"/>
      <c r="H210" s="35"/>
      <c r="I210" s="43"/>
      <c r="J210" s="79"/>
      <c r="K210" s="13"/>
      <c r="L210" s="13"/>
      <c r="M210" s="115"/>
      <c r="N210" s="12"/>
      <c r="O210" s="14"/>
      <c r="P210" s="124" t="str">
        <f>IF(AND($I210=Data!$F$7,OR($J210=Data!$D$3,$J210=Data!$D$6)),$G210,"")</f>
        <v/>
      </c>
    </row>
    <row r="211" spans="1:16" s="31" customFormat="1" hidden="1" x14ac:dyDescent="0.2">
      <c r="A211" s="81"/>
      <c r="B211" s="12"/>
      <c r="C211" s="52"/>
      <c r="D211" s="81"/>
      <c r="E211" s="81"/>
      <c r="F211" s="80"/>
      <c r="G211" s="82"/>
      <c r="H211" s="15"/>
      <c r="I211" s="43"/>
      <c r="J211" s="79"/>
      <c r="K211" s="13"/>
      <c r="L211" s="13"/>
      <c r="M211" s="115"/>
      <c r="N211" s="12"/>
      <c r="O211" s="14"/>
      <c r="P211" s="124" t="str">
        <f>IF(AND($I211=Data!$F$7,OR($J211=Data!$D$3,$J211=Data!$D$6)),$G211,"")</f>
        <v/>
      </c>
    </row>
    <row r="212" spans="1:16" s="31" customFormat="1" hidden="1" x14ac:dyDescent="0.2">
      <c r="A212" s="81"/>
      <c r="B212" s="12"/>
      <c r="C212" s="52"/>
      <c r="D212" s="81"/>
      <c r="E212" s="81"/>
      <c r="F212" s="80"/>
      <c r="G212" s="82"/>
      <c r="H212" s="15"/>
      <c r="I212" s="43"/>
      <c r="J212" s="79"/>
      <c r="K212" s="13"/>
      <c r="L212" s="13"/>
      <c r="M212" s="115"/>
      <c r="N212" s="12"/>
      <c r="O212" s="14"/>
      <c r="P212" s="124" t="str">
        <f>IF(AND($I212=Data!$F$7,OR($J212=Data!$D$3,$J212=Data!$D$6)),$G212,"")</f>
        <v/>
      </c>
    </row>
    <row r="213" spans="1:16" s="31" customFormat="1" hidden="1" x14ac:dyDescent="0.2">
      <c r="A213" s="81"/>
      <c r="B213" s="12"/>
      <c r="C213" s="52"/>
      <c r="D213" s="81"/>
      <c r="E213" s="81"/>
      <c r="F213" s="80"/>
      <c r="G213" s="82"/>
      <c r="H213" s="35"/>
      <c r="I213" s="43"/>
      <c r="J213" s="79"/>
      <c r="K213" s="13"/>
      <c r="L213" s="13"/>
      <c r="M213" s="115"/>
      <c r="N213" s="12"/>
      <c r="O213" s="14"/>
      <c r="P213" s="124" t="str">
        <f>IF(AND($I213=Data!$F$7,OR($J213=Data!$D$3,$J213=Data!$D$6)),$G213,"")</f>
        <v/>
      </c>
    </row>
    <row r="214" spans="1:16" s="31" customFormat="1" hidden="1" x14ac:dyDescent="0.2">
      <c r="A214" s="81"/>
      <c r="B214" s="12"/>
      <c r="C214" s="53"/>
      <c r="D214" s="81"/>
      <c r="E214" s="81"/>
      <c r="F214" s="80"/>
      <c r="G214" s="82"/>
      <c r="H214" s="15"/>
      <c r="I214" s="43"/>
      <c r="J214" s="79"/>
      <c r="K214" s="13"/>
      <c r="L214" s="13"/>
      <c r="M214" s="115"/>
      <c r="N214" s="12"/>
      <c r="O214" s="14"/>
      <c r="P214" s="124" t="str">
        <f>IF(AND($I214=Data!$F$7,OR($J214=Data!$D$3,$J214=Data!$D$6)),$G214,"")</f>
        <v/>
      </c>
    </row>
    <row r="215" spans="1:16" s="31" customFormat="1" hidden="1" x14ac:dyDescent="0.2">
      <c r="A215" s="81"/>
      <c r="B215" s="16"/>
      <c r="C215" s="52"/>
      <c r="D215" s="81"/>
      <c r="E215" s="81"/>
      <c r="F215" s="80"/>
      <c r="G215" s="82"/>
      <c r="H215" s="15"/>
      <c r="I215" s="43"/>
      <c r="J215" s="79"/>
      <c r="K215" s="13"/>
      <c r="L215" s="13"/>
      <c r="M215" s="115"/>
      <c r="N215" s="12"/>
      <c r="O215" s="14"/>
      <c r="P215" s="124" t="str">
        <f>IF(AND($I215=Data!$F$7,OR($J215=Data!$D$3,$J215=Data!$D$6)),$G215,"")</f>
        <v/>
      </c>
    </row>
    <row r="216" spans="1:16" s="31" customFormat="1" hidden="1" x14ac:dyDescent="0.2">
      <c r="A216" s="81"/>
      <c r="B216" s="12"/>
      <c r="C216" s="52"/>
      <c r="D216" s="81"/>
      <c r="E216" s="81"/>
      <c r="F216" s="80"/>
      <c r="G216" s="82"/>
      <c r="H216" s="15"/>
      <c r="I216" s="43"/>
      <c r="J216" s="79"/>
      <c r="K216" s="13"/>
      <c r="L216" s="13"/>
      <c r="M216" s="115"/>
      <c r="N216" s="12"/>
      <c r="O216" s="14"/>
      <c r="P216" s="124" t="str">
        <f>IF(AND($I216=Data!$F$7,OR($J216=Data!$D$3,$J216=Data!$D$6)),$G216,"")</f>
        <v/>
      </c>
    </row>
    <row r="217" spans="1:16" s="31" customFormat="1" hidden="1" x14ac:dyDescent="0.2">
      <c r="A217" s="81"/>
      <c r="B217" s="12"/>
      <c r="C217" s="52"/>
      <c r="D217" s="81"/>
      <c r="E217" s="81"/>
      <c r="F217" s="80"/>
      <c r="G217" s="82"/>
      <c r="H217" s="15"/>
      <c r="I217" s="43"/>
      <c r="J217" s="79"/>
      <c r="K217" s="13"/>
      <c r="L217" s="13"/>
      <c r="M217" s="115"/>
      <c r="N217" s="12"/>
      <c r="O217" s="14"/>
      <c r="P217" s="124" t="str">
        <f>IF(AND($I217=Data!$F$7,OR($J217=Data!$D$3,$J217=Data!$D$6)),$G217,"")</f>
        <v/>
      </c>
    </row>
    <row r="218" spans="1:16" s="31" customFormat="1" hidden="1" x14ac:dyDescent="0.2">
      <c r="A218" s="81"/>
      <c r="B218" s="12"/>
      <c r="C218" s="52"/>
      <c r="D218" s="81"/>
      <c r="E218" s="81"/>
      <c r="F218" s="80"/>
      <c r="G218" s="82"/>
      <c r="H218" s="35"/>
      <c r="I218" s="43"/>
      <c r="J218" s="79"/>
      <c r="K218" s="13"/>
      <c r="L218" s="13"/>
      <c r="M218" s="115"/>
      <c r="N218" s="12"/>
      <c r="O218" s="14"/>
      <c r="P218" s="124" t="str">
        <f>IF(AND($I218=Data!$F$7,OR($J218=Data!$D$3,$J218=Data!$D$6)),$G218,"")</f>
        <v/>
      </c>
    </row>
    <row r="219" spans="1:16" s="31" customFormat="1" hidden="1" x14ac:dyDescent="0.2">
      <c r="A219" s="81"/>
      <c r="B219" s="12"/>
      <c r="C219" s="52"/>
      <c r="D219" s="81"/>
      <c r="E219" s="81"/>
      <c r="F219" s="80"/>
      <c r="G219" s="82"/>
      <c r="H219" s="35"/>
      <c r="I219" s="43"/>
      <c r="J219" s="79"/>
      <c r="K219" s="13"/>
      <c r="L219" s="13"/>
      <c r="M219" s="115"/>
      <c r="N219" s="12"/>
      <c r="O219" s="14"/>
      <c r="P219" s="124" t="str">
        <f>IF(AND($I219=Data!$F$7,OR($J219=Data!$D$3,$J219=Data!$D$6)),$G219,"")</f>
        <v/>
      </c>
    </row>
    <row r="220" spans="1:16" s="31" customFormat="1" hidden="1" x14ac:dyDescent="0.2">
      <c r="A220" s="81"/>
      <c r="B220" s="12"/>
      <c r="C220" s="52"/>
      <c r="D220" s="81"/>
      <c r="E220" s="81"/>
      <c r="F220" s="80"/>
      <c r="G220" s="82"/>
      <c r="H220" s="15"/>
      <c r="I220" s="43"/>
      <c r="J220" s="79"/>
      <c r="K220" s="13"/>
      <c r="L220" s="13"/>
      <c r="M220" s="115"/>
      <c r="N220" s="12"/>
      <c r="O220" s="14"/>
      <c r="P220" s="124" t="str">
        <f>IF(AND($I220=Data!$F$7,OR($J220=Data!$D$3,$J220=Data!$D$6)),$G220,"")</f>
        <v/>
      </c>
    </row>
    <row r="221" spans="1:16" s="31" customFormat="1" hidden="1" x14ac:dyDescent="0.2">
      <c r="A221" s="81"/>
      <c r="B221" s="12"/>
      <c r="C221" s="52"/>
      <c r="D221" s="81"/>
      <c r="E221" s="81"/>
      <c r="F221" s="80"/>
      <c r="G221" s="82"/>
      <c r="H221" s="35"/>
      <c r="I221" s="43"/>
      <c r="J221" s="79"/>
      <c r="K221" s="13"/>
      <c r="L221" s="13"/>
      <c r="M221" s="115"/>
      <c r="N221" s="12"/>
      <c r="O221" s="14"/>
      <c r="P221" s="124" t="str">
        <f>IF(AND($I221=Data!$F$7,OR($J221=Data!$D$3,$J221=Data!$D$6)),$G221,"")</f>
        <v/>
      </c>
    </row>
    <row r="222" spans="1:16" s="31" customFormat="1" hidden="1" x14ac:dyDescent="0.2">
      <c r="A222" s="81"/>
      <c r="B222" s="12"/>
      <c r="C222" s="52"/>
      <c r="D222" s="81"/>
      <c r="E222" s="81"/>
      <c r="F222" s="80"/>
      <c r="G222" s="82"/>
      <c r="H222" s="35"/>
      <c r="I222" s="43"/>
      <c r="J222" s="79"/>
      <c r="K222" s="13"/>
      <c r="L222" s="13"/>
      <c r="M222" s="115"/>
      <c r="N222" s="12"/>
      <c r="O222" s="14"/>
      <c r="P222" s="124" t="str">
        <f>IF(AND($I222=Data!$F$7,OR($J222=Data!$D$3,$J222=Data!$D$6)),$G222,"")</f>
        <v/>
      </c>
    </row>
    <row r="223" spans="1:16" s="31" customFormat="1" hidden="1" x14ac:dyDescent="0.2">
      <c r="A223" s="81"/>
      <c r="B223" s="12"/>
      <c r="C223" s="52"/>
      <c r="D223" s="81"/>
      <c r="E223" s="81"/>
      <c r="F223" s="80"/>
      <c r="G223" s="82"/>
      <c r="H223" s="15"/>
      <c r="I223" s="43"/>
      <c r="J223" s="79"/>
      <c r="K223" s="13"/>
      <c r="L223" s="13"/>
      <c r="M223" s="115"/>
      <c r="N223" s="12"/>
      <c r="O223" s="14"/>
      <c r="P223" s="124" t="str">
        <f>IF(AND($I223=Data!$F$7,OR($J223=Data!$D$3,$J223=Data!$D$6)),$G223,"")</f>
        <v/>
      </c>
    </row>
    <row r="224" spans="1:16" s="31" customFormat="1" hidden="1" x14ac:dyDescent="0.2">
      <c r="A224" s="81"/>
      <c r="B224" s="12"/>
      <c r="C224" s="52"/>
      <c r="D224" s="81"/>
      <c r="E224" s="81"/>
      <c r="F224" s="80"/>
      <c r="G224" s="82"/>
      <c r="H224" s="35"/>
      <c r="I224" s="43"/>
      <c r="J224" s="79"/>
      <c r="K224" s="13"/>
      <c r="L224" s="13"/>
      <c r="M224" s="115"/>
      <c r="N224" s="12"/>
      <c r="O224" s="14"/>
      <c r="P224" s="124" t="str">
        <f>IF(AND($I224=Data!$F$7,OR($J224=Data!$D$3,$J224=Data!$D$6)),$G224,"")</f>
        <v/>
      </c>
    </row>
    <row r="225" spans="1:16" s="31" customFormat="1" hidden="1" x14ac:dyDescent="0.2">
      <c r="A225" s="81"/>
      <c r="B225" s="12"/>
      <c r="C225" s="52"/>
      <c r="D225" s="81"/>
      <c r="E225" s="81"/>
      <c r="F225" s="80"/>
      <c r="G225" s="82"/>
      <c r="H225" s="35"/>
      <c r="I225" s="43"/>
      <c r="J225" s="79"/>
      <c r="K225" s="13"/>
      <c r="L225" s="13"/>
      <c r="M225" s="115"/>
      <c r="N225" s="12"/>
      <c r="O225" s="14"/>
      <c r="P225" s="124" t="str">
        <f>IF(AND($I225=Data!$F$7,OR($J225=Data!$D$3,$J225=Data!$D$6)),$G225,"")</f>
        <v/>
      </c>
    </row>
    <row r="226" spans="1:16" s="31" customFormat="1" hidden="1" x14ac:dyDescent="0.2">
      <c r="A226" s="81"/>
      <c r="B226" s="12"/>
      <c r="C226" s="52"/>
      <c r="D226" s="81"/>
      <c r="E226" s="81"/>
      <c r="F226" s="80"/>
      <c r="G226" s="82"/>
      <c r="H226" s="15"/>
      <c r="I226" s="43"/>
      <c r="J226" s="79"/>
      <c r="K226" s="13"/>
      <c r="L226" s="13"/>
      <c r="M226" s="115"/>
      <c r="N226" s="12"/>
      <c r="O226" s="14"/>
      <c r="P226" s="124" t="str">
        <f>IF(AND($I226=Data!$F$7,OR($J226=Data!$D$3,$J226=Data!$D$6)),$G226,"")</f>
        <v/>
      </c>
    </row>
    <row r="227" spans="1:16" s="31" customFormat="1" hidden="1" x14ac:dyDescent="0.2">
      <c r="A227" s="81"/>
      <c r="B227" s="12"/>
      <c r="C227" s="52"/>
      <c r="D227" s="81"/>
      <c r="E227" s="81"/>
      <c r="F227" s="80"/>
      <c r="G227" s="82"/>
      <c r="H227" s="15"/>
      <c r="I227" s="43"/>
      <c r="J227" s="79"/>
      <c r="K227" s="13"/>
      <c r="L227" s="13"/>
      <c r="M227" s="115"/>
      <c r="N227" s="12"/>
      <c r="O227" s="14"/>
      <c r="P227" s="124" t="str">
        <f>IF(AND($I227=Data!$F$7,OR($J227=Data!$D$3,$J227=Data!$D$6)),$G227,"")</f>
        <v/>
      </c>
    </row>
    <row r="228" spans="1:16" s="31" customFormat="1" hidden="1" x14ac:dyDescent="0.2">
      <c r="A228" s="81"/>
      <c r="B228" s="12"/>
      <c r="C228" s="52"/>
      <c r="D228" s="81"/>
      <c r="E228" s="81"/>
      <c r="F228" s="80"/>
      <c r="G228" s="82"/>
      <c r="H228" s="15"/>
      <c r="I228" s="43"/>
      <c r="J228" s="79"/>
      <c r="K228" s="13"/>
      <c r="L228" s="13"/>
      <c r="M228" s="115"/>
      <c r="N228" s="12"/>
      <c r="O228" s="14"/>
      <c r="P228" s="124" t="str">
        <f>IF(AND($I228=Data!$F$7,OR($J228=Data!$D$3,$J228=Data!$D$6)),$G228,"")</f>
        <v/>
      </c>
    </row>
    <row r="229" spans="1:16" s="31" customFormat="1" hidden="1" x14ac:dyDescent="0.2">
      <c r="A229" s="81"/>
      <c r="B229" s="12"/>
      <c r="C229" s="52"/>
      <c r="D229" s="81"/>
      <c r="E229" s="81"/>
      <c r="F229" s="80"/>
      <c r="G229" s="82"/>
      <c r="H229" s="15"/>
      <c r="I229" s="43"/>
      <c r="J229" s="79"/>
      <c r="K229" s="13"/>
      <c r="L229" s="13"/>
      <c r="M229" s="115"/>
      <c r="N229" s="12"/>
      <c r="O229" s="14"/>
      <c r="P229" s="124" t="str">
        <f>IF(AND($I229=Data!$F$7,OR($J229=Data!$D$3,$J229=Data!$D$6)),$G229,"")</f>
        <v/>
      </c>
    </row>
    <row r="230" spans="1:16" s="31" customFormat="1" hidden="1" x14ac:dyDescent="0.2">
      <c r="A230" s="81"/>
      <c r="B230" s="12"/>
      <c r="C230" s="52"/>
      <c r="D230" s="81"/>
      <c r="E230" s="81"/>
      <c r="F230" s="80"/>
      <c r="G230" s="82"/>
      <c r="H230" s="15"/>
      <c r="I230" s="43"/>
      <c r="J230" s="79"/>
      <c r="K230" s="13"/>
      <c r="L230" s="13"/>
      <c r="M230" s="115"/>
      <c r="N230" s="12"/>
      <c r="O230" s="14"/>
      <c r="P230" s="124" t="str">
        <f>IF(AND($I230=Data!$F$7,OR($J230=Data!$D$3,$J230=Data!$D$6)),$G230,"")</f>
        <v/>
      </c>
    </row>
    <row r="231" spans="1:16" s="31" customFormat="1" hidden="1" x14ac:dyDescent="0.2">
      <c r="A231" s="81"/>
      <c r="B231" s="12"/>
      <c r="C231" s="52"/>
      <c r="D231" s="81"/>
      <c r="E231" s="81"/>
      <c r="F231" s="80"/>
      <c r="G231" s="82"/>
      <c r="H231" s="15"/>
      <c r="I231" s="43"/>
      <c r="J231" s="79"/>
      <c r="K231" s="13"/>
      <c r="L231" s="13"/>
      <c r="M231" s="115"/>
      <c r="N231" s="12"/>
      <c r="O231" s="14"/>
      <c r="P231" s="124" t="str">
        <f>IF(AND($I231=Data!$F$7,OR($J231=Data!$D$3,$J231=Data!$D$6)),$G231,"")</f>
        <v/>
      </c>
    </row>
    <row r="232" spans="1:16" s="31" customFormat="1" hidden="1" x14ac:dyDescent="0.2">
      <c r="A232" s="81"/>
      <c r="B232" s="12"/>
      <c r="C232" s="52"/>
      <c r="D232" s="81"/>
      <c r="E232" s="81"/>
      <c r="F232" s="80"/>
      <c r="G232" s="82"/>
      <c r="H232" s="15"/>
      <c r="I232" s="43"/>
      <c r="J232" s="79"/>
      <c r="K232" s="13"/>
      <c r="L232" s="13"/>
      <c r="M232" s="115"/>
      <c r="N232" s="12"/>
      <c r="O232" s="14"/>
      <c r="P232" s="124" t="str">
        <f>IF(AND($I232=Data!$F$7,OR($J232=Data!$D$3,$J232=Data!$D$6)),$G232,"")</f>
        <v/>
      </c>
    </row>
    <row r="233" spans="1:16" s="31" customFormat="1" hidden="1" x14ac:dyDescent="0.2">
      <c r="A233" s="81"/>
      <c r="B233" s="12"/>
      <c r="C233" s="52"/>
      <c r="D233" s="81"/>
      <c r="E233" s="81"/>
      <c r="F233" s="80"/>
      <c r="G233" s="82"/>
      <c r="H233" s="15"/>
      <c r="I233" s="43"/>
      <c r="J233" s="79"/>
      <c r="K233" s="13"/>
      <c r="L233" s="13"/>
      <c r="M233" s="115"/>
      <c r="N233" s="12"/>
      <c r="O233" s="14"/>
      <c r="P233" s="124" t="str">
        <f>IF(AND($I233=Data!$F$7,OR($J233=Data!$D$3,$J233=Data!$D$6)),$G233,"")</f>
        <v/>
      </c>
    </row>
    <row r="234" spans="1:16" s="31" customFormat="1" hidden="1" x14ac:dyDescent="0.2">
      <c r="A234" s="81"/>
      <c r="B234" s="12"/>
      <c r="C234" s="52"/>
      <c r="D234" s="81"/>
      <c r="E234" s="81"/>
      <c r="F234" s="80"/>
      <c r="G234" s="82"/>
      <c r="H234" s="15"/>
      <c r="I234" s="43"/>
      <c r="J234" s="79"/>
      <c r="K234" s="13"/>
      <c r="L234" s="13"/>
      <c r="M234" s="115"/>
      <c r="N234" s="12"/>
      <c r="O234" s="14"/>
      <c r="P234" s="124" t="str">
        <f>IF(AND($I234=Data!$F$7,OR($J234=Data!$D$3,$J234=Data!$D$6)),$G234,"")</f>
        <v/>
      </c>
    </row>
    <row r="235" spans="1:16" s="31" customFormat="1" hidden="1" x14ac:dyDescent="0.2">
      <c r="A235" s="81"/>
      <c r="B235" s="12"/>
      <c r="C235" s="52"/>
      <c r="D235" s="81"/>
      <c r="E235" s="81"/>
      <c r="F235" s="80"/>
      <c r="G235" s="82"/>
      <c r="H235" s="15"/>
      <c r="I235" s="43"/>
      <c r="J235" s="79"/>
      <c r="K235" s="13"/>
      <c r="L235" s="13"/>
      <c r="M235" s="115"/>
      <c r="N235" s="12"/>
      <c r="O235" s="14"/>
      <c r="P235" s="124" t="str">
        <f>IF(AND($I235=Data!$F$7,OR($J235=Data!$D$3,$J235=Data!$D$6)),$G235,"")</f>
        <v/>
      </c>
    </row>
    <row r="236" spans="1:16" s="31" customFormat="1" hidden="1" x14ac:dyDescent="0.2">
      <c r="A236" s="81"/>
      <c r="B236" s="12"/>
      <c r="C236" s="52"/>
      <c r="D236" s="81"/>
      <c r="E236" s="81"/>
      <c r="F236" s="80"/>
      <c r="G236" s="82"/>
      <c r="H236" s="15"/>
      <c r="I236" s="43"/>
      <c r="J236" s="79"/>
      <c r="K236" s="13"/>
      <c r="L236" s="13"/>
      <c r="M236" s="115"/>
      <c r="N236" s="12"/>
      <c r="O236" s="14"/>
      <c r="P236" s="124" t="str">
        <f>IF(AND($I236=Data!$F$7,OR($J236=Data!$D$3,$J236=Data!$D$6)),$G236,"")</f>
        <v/>
      </c>
    </row>
    <row r="237" spans="1:16" s="31" customFormat="1" hidden="1" x14ac:dyDescent="0.2">
      <c r="A237" s="81"/>
      <c r="B237" s="12"/>
      <c r="C237" s="52"/>
      <c r="D237" s="81"/>
      <c r="E237" s="81"/>
      <c r="F237" s="80"/>
      <c r="G237" s="82"/>
      <c r="H237" s="15"/>
      <c r="I237" s="43"/>
      <c r="J237" s="79"/>
      <c r="K237" s="13"/>
      <c r="L237" s="13"/>
      <c r="M237" s="115"/>
      <c r="N237" s="12"/>
      <c r="O237" s="14"/>
      <c r="P237" s="124" t="str">
        <f>IF(AND($I237=Data!$F$7,OR($J237=Data!$D$3,$J237=Data!$D$6)),$G237,"")</f>
        <v/>
      </c>
    </row>
    <row r="238" spans="1:16" s="31" customFormat="1" hidden="1" x14ac:dyDescent="0.2">
      <c r="A238" s="81"/>
      <c r="B238" s="12"/>
      <c r="C238" s="52"/>
      <c r="D238" s="81"/>
      <c r="E238" s="81"/>
      <c r="F238" s="80"/>
      <c r="G238" s="82"/>
      <c r="H238" s="15"/>
      <c r="I238" s="43"/>
      <c r="J238" s="79"/>
      <c r="K238" s="13"/>
      <c r="L238" s="13"/>
      <c r="M238" s="115"/>
      <c r="N238" s="12"/>
      <c r="O238" s="14"/>
      <c r="P238" s="124" t="str">
        <f>IF(AND($I238=Data!$F$7,OR($J238=Data!$D$3,$J238=Data!$D$6)),$G238,"")</f>
        <v/>
      </c>
    </row>
    <row r="239" spans="1:16" s="31" customFormat="1" hidden="1" x14ac:dyDescent="0.2">
      <c r="A239" s="81"/>
      <c r="B239" s="12"/>
      <c r="C239" s="52"/>
      <c r="D239" s="81"/>
      <c r="E239" s="81"/>
      <c r="F239" s="80"/>
      <c r="G239" s="82"/>
      <c r="H239" s="15"/>
      <c r="I239" s="43"/>
      <c r="J239" s="79"/>
      <c r="K239" s="13"/>
      <c r="L239" s="13"/>
      <c r="M239" s="115"/>
      <c r="N239" s="12"/>
      <c r="O239" s="14"/>
      <c r="P239" s="124" t="str">
        <f>IF(AND($I239=Data!$F$7,OR($J239=Data!$D$3,$J239=Data!$D$6)),$G239,"")</f>
        <v/>
      </c>
    </row>
    <row r="240" spans="1:16" s="31" customFormat="1" hidden="1" x14ac:dyDescent="0.2">
      <c r="A240" s="81"/>
      <c r="B240" s="12"/>
      <c r="C240" s="52"/>
      <c r="D240" s="81"/>
      <c r="E240" s="81"/>
      <c r="F240" s="80"/>
      <c r="G240" s="82"/>
      <c r="H240" s="15"/>
      <c r="I240" s="43"/>
      <c r="J240" s="79"/>
      <c r="K240" s="13"/>
      <c r="L240" s="13"/>
      <c r="M240" s="115"/>
      <c r="N240" s="12"/>
      <c r="O240" s="14"/>
      <c r="P240" s="124" t="str">
        <f>IF(AND($I240=Data!$F$7,OR($J240=Data!$D$3,$J240=Data!$D$6)),$G240,"")</f>
        <v/>
      </c>
    </row>
    <row r="241" spans="1:16" s="31" customFormat="1" hidden="1" x14ac:dyDescent="0.2">
      <c r="A241" s="81"/>
      <c r="B241" s="12"/>
      <c r="C241" s="52"/>
      <c r="D241" s="81"/>
      <c r="E241" s="81"/>
      <c r="F241" s="80"/>
      <c r="G241" s="82"/>
      <c r="H241" s="15"/>
      <c r="I241" s="43"/>
      <c r="J241" s="79"/>
      <c r="K241" s="13"/>
      <c r="L241" s="13"/>
      <c r="M241" s="115"/>
      <c r="N241" s="12"/>
      <c r="O241" s="14"/>
      <c r="P241" s="124" t="str">
        <f>IF(AND($I241=Data!$F$7,OR($J241=Data!$D$3,$J241=Data!$D$6)),$G241,"")</f>
        <v/>
      </c>
    </row>
    <row r="242" spans="1:16" s="31" customFormat="1" hidden="1" x14ac:dyDescent="0.2">
      <c r="A242" s="81"/>
      <c r="B242" s="12"/>
      <c r="C242" s="52"/>
      <c r="D242" s="81"/>
      <c r="E242" s="81"/>
      <c r="F242" s="80"/>
      <c r="G242" s="82"/>
      <c r="H242" s="15"/>
      <c r="I242" s="43"/>
      <c r="J242" s="79"/>
      <c r="K242" s="13"/>
      <c r="L242" s="13"/>
      <c r="M242" s="115"/>
      <c r="N242" s="12"/>
      <c r="O242" s="14"/>
      <c r="P242" s="124" t="str">
        <f>IF(AND($I242=Data!$F$7,OR($J242=Data!$D$3,$J242=Data!$D$6)),$G242,"")</f>
        <v/>
      </c>
    </row>
    <row r="243" spans="1:16" s="31" customFormat="1" hidden="1" x14ac:dyDescent="0.2">
      <c r="A243" s="81"/>
      <c r="B243" s="12"/>
      <c r="C243" s="52"/>
      <c r="D243" s="81"/>
      <c r="E243" s="81"/>
      <c r="F243" s="80"/>
      <c r="G243" s="82"/>
      <c r="H243" s="15"/>
      <c r="I243" s="43"/>
      <c r="J243" s="79"/>
      <c r="K243" s="13"/>
      <c r="L243" s="13"/>
      <c r="M243" s="115"/>
      <c r="N243" s="12"/>
      <c r="O243" s="14"/>
      <c r="P243" s="124" t="str">
        <f>IF(AND($I243=Data!$F$7,OR($J243=Data!$D$3,$J243=Data!$D$6)),$G243,"")</f>
        <v/>
      </c>
    </row>
    <row r="244" spans="1:16" s="31" customFormat="1" hidden="1" x14ac:dyDescent="0.2">
      <c r="A244" s="81"/>
      <c r="B244" s="12"/>
      <c r="C244" s="52"/>
      <c r="D244" s="81"/>
      <c r="E244" s="81"/>
      <c r="F244" s="80"/>
      <c r="G244" s="82"/>
      <c r="H244" s="15"/>
      <c r="I244" s="43"/>
      <c r="J244" s="79"/>
      <c r="K244" s="13"/>
      <c r="L244" s="13"/>
      <c r="M244" s="115"/>
      <c r="N244" s="12"/>
      <c r="O244" s="14"/>
      <c r="P244" s="124" t="str">
        <f>IF(AND($I244=Data!$F$7,OR($J244=Data!$D$3,$J244=Data!$D$6)),$G244,"")</f>
        <v/>
      </c>
    </row>
    <row r="245" spans="1:16" s="31" customFormat="1" hidden="1" x14ac:dyDescent="0.2">
      <c r="A245" s="81"/>
      <c r="B245" s="12"/>
      <c r="C245" s="52"/>
      <c r="D245" s="81"/>
      <c r="E245" s="81"/>
      <c r="F245" s="80"/>
      <c r="G245" s="82"/>
      <c r="H245" s="15"/>
      <c r="I245" s="43"/>
      <c r="J245" s="79"/>
      <c r="K245" s="13"/>
      <c r="L245" s="13"/>
      <c r="M245" s="115"/>
      <c r="N245" s="12"/>
      <c r="O245" s="14"/>
      <c r="P245" s="124" t="str">
        <f>IF(AND($I245=Data!$F$7,OR($J245=Data!$D$3,$J245=Data!$D$6)),$G245,"")</f>
        <v/>
      </c>
    </row>
    <row r="246" spans="1:16" s="31" customFormat="1" hidden="1" x14ac:dyDescent="0.2">
      <c r="A246" s="81"/>
      <c r="B246" s="12"/>
      <c r="C246" s="52"/>
      <c r="D246" s="81"/>
      <c r="E246" s="81"/>
      <c r="F246" s="80"/>
      <c r="G246" s="82"/>
      <c r="H246" s="15"/>
      <c r="I246" s="43"/>
      <c r="J246" s="79"/>
      <c r="K246" s="13"/>
      <c r="L246" s="13"/>
      <c r="M246" s="115"/>
      <c r="N246" s="12"/>
      <c r="O246" s="14"/>
      <c r="P246" s="124" t="str">
        <f>IF(AND($I246=Data!$F$7,OR($J246=Data!$D$3,$J246=Data!$D$6)),$G246,"")</f>
        <v/>
      </c>
    </row>
    <row r="247" spans="1:16" s="31" customFormat="1" hidden="1" x14ac:dyDescent="0.2">
      <c r="A247" s="81"/>
      <c r="B247" s="12"/>
      <c r="C247" s="52"/>
      <c r="D247" s="81"/>
      <c r="E247" s="81"/>
      <c r="F247" s="80"/>
      <c r="G247" s="82"/>
      <c r="H247" s="15"/>
      <c r="I247" s="43"/>
      <c r="J247" s="79"/>
      <c r="K247" s="13"/>
      <c r="L247" s="13"/>
      <c r="M247" s="115"/>
      <c r="N247" s="12"/>
      <c r="O247" s="14"/>
      <c r="P247" s="124" t="str">
        <f>IF(AND($I247=Data!$F$7,OR($J247=Data!$D$3,$J247=Data!$D$6)),$G247,"")</f>
        <v/>
      </c>
    </row>
    <row r="248" spans="1:16" s="31" customFormat="1" hidden="1" x14ac:dyDescent="0.2">
      <c r="A248" s="81"/>
      <c r="B248" s="12"/>
      <c r="C248" s="52"/>
      <c r="D248" s="81"/>
      <c r="E248" s="81"/>
      <c r="F248" s="80"/>
      <c r="G248" s="82"/>
      <c r="H248" s="15"/>
      <c r="I248" s="43"/>
      <c r="J248" s="79"/>
      <c r="K248" s="13"/>
      <c r="L248" s="13"/>
      <c r="M248" s="115"/>
      <c r="N248" s="12"/>
      <c r="O248" s="14"/>
      <c r="P248" s="124" t="str">
        <f>IF(AND($I248=Data!$F$7,OR($J248=Data!$D$3,$J248=Data!$D$6)),$G248,"")</f>
        <v/>
      </c>
    </row>
    <row r="249" spans="1:16" s="31" customFormat="1" hidden="1" x14ac:dyDescent="0.2">
      <c r="A249" s="81"/>
      <c r="B249" s="12"/>
      <c r="C249" s="52"/>
      <c r="D249" s="81"/>
      <c r="E249" s="81"/>
      <c r="F249" s="80"/>
      <c r="G249" s="82"/>
      <c r="H249" s="15"/>
      <c r="I249" s="43"/>
      <c r="J249" s="79"/>
      <c r="K249" s="13"/>
      <c r="L249" s="13"/>
      <c r="M249" s="115"/>
      <c r="N249" s="12"/>
      <c r="O249" s="14"/>
      <c r="P249" s="124" t="str">
        <f>IF(AND($I249=Data!$F$7,OR($J249=Data!$D$3,$J249=Data!$D$6)),$G249,"")</f>
        <v/>
      </c>
    </row>
    <row r="250" spans="1:16" s="31" customFormat="1" hidden="1" x14ac:dyDescent="0.2">
      <c r="A250" s="81"/>
      <c r="B250" s="12"/>
      <c r="C250" s="52"/>
      <c r="D250" s="81"/>
      <c r="E250" s="81"/>
      <c r="F250" s="80"/>
      <c r="G250" s="82"/>
      <c r="H250" s="15"/>
      <c r="I250" s="43"/>
      <c r="J250" s="79"/>
      <c r="K250" s="13"/>
      <c r="L250" s="13"/>
      <c r="M250" s="115"/>
      <c r="N250" s="12"/>
      <c r="O250" s="14"/>
      <c r="P250" s="124" t="str">
        <f>IF(AND($I250=Data!$F$7,OR($J250=Data!$D$3,$J250=Data!$D$6)),$G250,"")</f>
        <v/>
      </c>
    </row>
    <row r="251" spans="1:16" s="31" customFormat="1" hidden="1" x14ac:dyDescent="0.2">
      <c r="A251" s="81"/>
      <c r="B251" s="12"/>
      <c r="C251" s="52"/>
      <c r="D251" s="81"/>
      <c r="E251" s="81"/>
      <c r="F251" s="80"/>
      <c r="G251" s="82"/>
      <c r="H251" s="15"/>
      <c r="I251" s="43"/>
      <c r="J251" s="79"/>
      <c r="K251" s="13"/>
      <c r="L251" s="13"/>
      <c r="M251" s="115"/>
      <c r="N251" s="12"/>
      <c r="O251" s="14"/>
      <c r="P251" s="124" t="str">
        <f>IF(AND($I251=Data!$F$7,OR($J251=Data!$D$3,$J251=Data!$D$6)),$G251,"")</f>
        <v/>
      </c>
    </row>
    <row r="252" spans="1:16" s="31" customFormat="1" hidden="1" x14ac:dyDescent="0.2">
      <c r="A252" s="81"/>
      <c r="B252" s="12"/>
      <c r="C252" s="52"/>
      <c r="D252" s="81"/>
      <c r="E252" s="81"/>
      <c r="F252" s="80"/>
      <c r="G252" s="82"/>
      <c r="H252" s="15"/>
      <c r="I252" s="43"/>
      <c r="J252" s="79"/>
      <c r="K252" s="13"/>
      <c r="L252" s="13"/>
      <c r="M252" s="115"/>
      <c r="N252" s="12"/>
      <c r="O252" s="14"/>
      <c r="P252" s="124" t="str">
        <f>IF(AND($I252=Data!$F$7,OR($J252=Data!$D$3,$J252=Data!$D$6)),$G252,"")</f>
        <v/>
      </c>
    </row>
    <row r="253" spans="1:16" s="31" customFormat="1" hidden="1" x14ac:dyDescent="0.2">
      <c r="A253" s="81"/>
      <c r="B253" s="16"/>
      <c r="C253" s="52"/>
      <c r="D253" s="81"/>
      <c r="E253" s="81"/>
      <c r="F253" s="80"/>
      <c r="G253" s="82"/>
      <c r="H253" s="15"/>
      <c r="I253" s="43"/>
      <c r="J253" s="79"/>
      <c r="K253" s="13"/>
      <c r="L253" s="13"/>
      <c r="M253" s="115"/>
      <c r="N253" s="12"/>
      <c r="O253" s="14"/>
      <c r="P253" s="124" t="str">
        <f>IF(AND($I253=Data!$F$7,OR($J253=Data!$D$3,$J253=Data!$D$6)),$G253,"")</f>
        <v/>
      </c>
    </row>
    <row r="254" spans="1:16" s="31" customFormat="1" hidden="1" x14ac:dyDescent="0.2">
      <c r="A254" s="81"/>
      <c r="B254" s="16"/>
      <c r="C254" s="52"/>
      <c r="D254" s="81"/>
      <c r="E254" s="81"/>
      <c r="F254" s="80"/>
      <c r="G254" s="82"/>
      <c r="H254" s="15"/>
      <c r="I254" s="43"/>
      <c r="J254" s="79"/>
      <c r="K254" s="13"/>
      <c r="L254" s="13"/>
      <c r="M254" s="115"/>
      <c r="N254" s="12"/>
      <c r="O254" s="14"/>
      <c r="P254" s="124" t="str">
        <f>IF(AND($I254=Data!$F$7,OR($J254=Data!$D$3,$J254=Data!$D$6)),$G254,"")</f>
        <v/>
      </c>
    </row>
    <row r="255" spans="1:16" hidden="1" x14ac:dyDescent="0.2">
      <c r="A255" s="81"/>
      <c r="B255" s="16"/>
      <c r="C255" s="52"/>
      <c r="D255" s="81"/>
      <c r="E255" s="81"/>
      <c r="F255" s="80"/>
      <c r="G255" s="82"/>
      <c r="H255" s="15"/>
      <c r="I255" s="43"/>
      <c r="J255" s="79"/>
      <c r="K255" s="13"/>
      <c r="L255" s="13"/>
      <c r="M255" s="115"/>
      <c r="N255" s="12"/>
      <c r="O255" s="14"/>
      <c r="P255" s="124" t="str">
        <f>IF(AND($I255=Data!$F$7,OR($J255=Data!$D$3,$J255=Data!$D$6)),$G255,"")</f>
        <v/>
      </c>
    </row>
    <row r="256" spans="1:16" hidden="1" x14ac:dyDescent="0.2">
      <c r="A256" s="81"/>
      <c r="B256" s="16"/>
      <c r="C256" s="52"/>
      <c r="D256" s="81"/>
      <c r="E256" s="81"/>
      <c r="F256" s="80"/>
      <c r="G256" s="82"/>
      <c r="H256" s="15"/>
      <c r="I256" s="43"/>
      <c r="J256" s="79"/>
      <c r="K256" s="13"/>
      <c r="L256" s="13"/>
      <c r="M256" s="115"/>
      <c r="N256" s="12"/>
      <c r="O256" s="14"/>
      <c r="P256" s="124" t="str">
        <f>IF(AND($I256=Data!$F$7,OR($J256=Data!$D$3,$J256=Data!$D$6)),$G256,"")</f>
        <v/>
      </c>
    </row>
    <row r="257" spans="1:16" hidden="1" x14ac:dyDescent="0.2">
      <c r="A257" s="81"/>
      <c r="B257" s="12"/>
      <c r="C257" s="52"/>
      <c r="D257" s="81"/>
      <c r="E257" s="81"/>
      <c r="F257" s="80"/>
      <c r="G257" s="82"/>
      <c r="H257" s="15"/>
      <c r="I257" s="43"/>
      <c r="J257" s="79"/>
      <c r="K257" s="13"/>
      <c r="L257" s="13"/>
      <c r="M257" s="115"/>
      <c r="N257" s="12"/>
      <c r="O257" s="14"/>
      <c r="P257" s="124" t="str">
        <f>IF(AND($I257=Data!$F$7,OR($J257=Data!$D$3,$J257=Data!$D$6)),$G257,"")</f>
        <v/>
      </c>
    </row>
    <row r="258" spans="1:16" hidden="1" x14ac:dyDescent="0.2">
      <c r="A258" s="81"/>
      <c r="B258" s="16"/>
      <c r="C258" s="52"/>
      <c r="D258" s="81"/>
      <c r="E258" s="81"/>
      <c r="F258" s="80"/>
      <c r="G258" s="82"/>
      <c r="H258" s="35"/>
      <c r="I258" s="43"/>
      <c r="J258" s="79"/>
      <c r="K258" s="13"/>
      <c r="L258" s="13"/>
      <c r="M258" s="115"/>
      <c r="N258" s="12"/>
      <c r="O258" s="14"/>
      <c r="P258" s="124" t="str">
        <f>IF(AND($I258=Data!$F$7,OR($J258=Data!$D$3,$J258=Data!$D$6)),$G258,"")</f>
        <v/>
      </c>
    </row>
    <row r="259" spans="1:16" hidden="1" x14ac:dyDescent="0.2">
      <c r="A259" s="81"/>
      <c r="B259" s="16"/>
      <c r="C259" s="52"/>
      <c r="D259" s="81"/>
      <c r="E259" s="81"/>
      <c r="F259" s="80"/>
      <c r="G259" s="82"/>
      <c r="H259" s="15"/>
      <c r="I259" s="43"/>
      <c r="J259" s="79"/>
      <c r="K259" s="13"/>
      <c r="L259" s="13"/>
      <c r="M259" s="115"/>
      <c r="N259" s="12"/>
      <c r="O259" s="14"/>
      <c r="P259" s="124" t="str">
        <f>IF(AND($I259=Data!$F$7,OR($J259=Data!$D$3,$J259=Data!$D$6)),$G259,"")</f>
        <v/>
      </c>
    </row>
    <row r="260" spans="1:16" hidden="1" x14ac:dyDescent="0.2">
      <c r="A260" s="81"/>
      <c r="B260" s="16"/>
      <c r="C260" s="52"/>
      <c r="D260" s="81"/>
      <c r="E260" s="81"/>
      <c r="F260" s="80"/>
      <c r="G260" s="82"/>
      <c r="H260" s="15"/>
      <c r="I260" s="43"/>
      <c r="J260" s="79"/>
      <c r="K260" s="13"/>
      <c r="L260" s="13"/>
      <c r="M260" s="115"/>
      <c r="N260" s="12"/>
      <c r="O260" s="14"/>
      <c r="P260" s="124" t="str">
        <f>IF(AND($I260=Data!$F$7,OR($J260=Data!$D$3,$J260=Data!$D$6)),$G260,"")</f>
        <v/>
      </c>
    </row>
    <row r="261" spans="1:16" hidden="1" x14ac:dyDescent="0.2">
      <c r="A261" s="81"/>
      <c r="B261" s="16"/>
      <c r="C261" s="52"/>
      <c r="D261" s="81"/>
      <c r="E261" s="81"/>
      <c r="F261" s="80"/>
      <c r="G261" s="82"/>
      <c r="H261" s="15"/>
      <c r="I261" s="43"/>
      <c r="J261" s="79"/>
      <c r="K261" s="13"/>
      <c r="L261" s="13"/>
      <c r="M261" s="115"/>
      <c r="N261" s="12"/>
      <c r="O261" s="14"/>
      <c r="P261" s="124" t="str">
        <f>IF(AND($I261=Data!$F$7,OR($J261=Data!$D$3,$J261=Data!$D$6)),$G261,"")</f>
        <v/>
      </c>
    </row>
    <row r="262" spans="1:16" hidden="1" x14ac:dyDescent="0.2">
      <c r="A262" s="81"/>
      <c r="B262" s="16"/>
      <c r="C262" s="52"/>
      <c r="D262" s="81"/>
      <c r="E262" s="81"/>
      <c r="F262" s="80"/>
      <c r="G262" s="82"/>
      <c r="H262" s="15"/>
      <c r="I262" s="43"/>
      <c r="J262" s="79"/>
      <c r="K262" s="13"/>
      <c r="L262" s="13"/>
      <c r="M262" s="115"/>
      <c r="N262" s="12"/>
      <c r="O262" s="14"/>
      <c r="P262" s="124" t="str">
        <f>IF(AND($I262=Data!$F$7,OR($J262=Data!$D$3,$J262=Data!$D$6)),$G262,"")</f>
        <v/>
      </c>
    </row>
    <row r="263" spans="1:16" hidden="1" x14ac:dyDescent="0.2">
      <c r="A263" s="81"/>
      <c r="B263" s="16"/>
      <c r="C263" s="52"/>
      <c r="D263" s="81"/>
      <c r="E263" s="81"/>
      <c r="F263" s="80"/>
      <c r="G263" s="82"/>
      <c r="H263" s="15"/>
      <c r="I263" s="43"/>
      <c r="J263" s="79"/>
      <c r="K263" s="13"/>
      <c r="L263" s="13"/>
      <c r="M263" s="115"/>
      <c r="N263" s="12"/>
      <c r="O263" s="14"/>
      <c r="P263" s="124" t="str">
        <f>IF(AND($I263=Data!$F$7,OR($J263=Data!$D$3,$J263=Data!$D$6)),$G263,"")</f>
        <v/>
      </c>
    </row>
    <row r="264" spans="1:16" hidden="1" x14ac:dyDescent="0.2">
      <c r="A264" s="81"/>
      <c r="B264" s="16"/>
      <c r="C264" s="52"/>
      <c r="D264" s="81"/>
      <c r="E264" s="81"/>
      <c r="F264" s="80"/>
      <c r="G264" s="82"/>
      <c r="H264" s="15"/>
      <c r="I264" s="43"/>
      <c r="J264" s="79"/>
      <c r="K264" s="13"/>
      <c r="L264" s="13"/>
      <c r="M264" s="115"/>
      <c r="N264" s="12"/>
      <c r="O264" s="14"/>
      <c r="P264" s="124" t="str">
        <f>IF(AND($I264=Data!$F$7,OR($J264=Data!$D$3,$J264=Data!$D$6)),$G264,"")</f>
        <v/>
      </c>
    </row>
    <row r="265" spans="1:16" hidden="1" x14ac:dyDescent="0.2">
      <c r="A265" s="81"/>
      <c r="B265" s="16"/>
      <c r="C265" s="52"/>
      <c r="D265" s="81"/>
      <c r="E265" s="81"/>
      <c r="F265" s="80"/>
      <c r="G265" s="82"/>
      <c r="H265" s="15"/>
      <c r="I265" s="43"/>
      <c r="J265" s="79"/>
      <c r="K265" s="13"/>
      <c r="L265" s="13"/>
      <c r="M265" s="115"/>
      <c r="N265" s="12"/>
      <c r="O265" s="14"/>
      <c r="P265" s="124" t="str">
        <f>IF(AND($I265=Data!$F$7,OR($J265=Data!$D$3,$J265=Data!$D$6)),$G265,"")</f>
        <v/>
      </c>
    </row>
    <row r="266" spans="1:16" hidden="1" x14ac:dyDescent="0.2">
      <c r="A266" s="81"/>
      <c r="B266" s="12"/>
      <c r="C266" s="52"/>
      <c r="D266" s="81"/>
      <c r="E266" s="81"/>
      <c r="F266" s="80"/>
      <c r="G266" s="82"/>
      <c r="H266" s="15"/>
      <c r="I266" s="43"/>
      <c r="J266" s="79"/>
      <c r="K266" s="13"/>
      <c r="L266" s="13"/>
      <c r="M266" s="115"/>
      <c r="N266" s="12"/>
      <c r="O266" s="14"/>
      <c r="P266" s="124" t="str">
        <f>IF(AND($I266=Data!$F$7,OR($J266=Data!$D$3,$J266=Data!$D$6)),$G266,"")</f>
        <v/>
      </c>
    </row>
    <row r="267" spans="1:16" hidden="1" x14ac:dyDescent="0.2">
      <c r="A267" s="81"/>
      <c r="B267" s="12"/>
      <c r="C267" s="52"/>
      <c r="D267" s="81"/>
      <c r="E267" s="81"/>
      <c r="F267" s="80"/>
      <c r="G267" s="82"/>
      <c r="H267" s="35"/>
      <c r="I267" s="43"/>
      <c r="J267" s="79"/>
      <c r="K267" s="13"/>
      <c r="L267" s="13"/>
      <c r="M267" s="115"/>
      <c r="N267" s="12"/>
      <c r="O267" s="14"/>
      <c r="P267" s="124" t="str">
        <f>IF(AND($I267=Data!$F$7,OR($J267=Data!$D$3,$J267=Data!$D$6)),$G267,"")</f>
        <v/>
      </c>
    </row>
    <row r="268" spans="1:16" hidden="1" x14ac:dyDescent="0.2">
      <c r="A268" s="81"/>
      <c r="B268" s="12"/>
      <c r="C268" s="52"/>
      <c r="D268" s="81"/>
      <c r="E268" s="81"/>
      <c r="F268" s="80"/>
      <c r="G268" s="82"/>
      <c r="H268" s="15"/>
      <c r="I268" s="43"/>
      <c r="J268" s="79"/>
      <c r="K268" s="13"/>
      <c r="L268" s="13"/>
      <c r="M268" s="115"/>
      <c r="N268" s="12"/>
      <c r="O268" s="14"/>
      <c r="P268" s="124" t="str">
        <f>IF(AND($I268=Data!$F$7,OR($J268=Data!$D$3,$J268=Data!$D$6)),$G268,"")</f>
        <v/>
      </c>
    </row>
    <row r="269" spans="1:16" hidden="1" x14ac:dyDescent="0.2">
      <c r="A269" s="81"/>
      <c r="B269" s="12"/>
      <c r="C269" s="53"/>
      <c r="D269" s="81"/>
      <c r="E269" s="81"/>
      <c r="F269" s="80"/>
      <c r="G269" s="82"/>
      <c r="H269" s="15"/>
      <c r="I269" s="43"/>
      <c r="J269" s="79"/>
      <c r="K269" s="13"/>
      <c r="L269" s="13"/>
      <c r="M269" s="115"/>
      <c r="N269" s="12"/>
      <c r="O269" s="14"/>
      <c r="P269" s="124" t="str">
        <f>IF(AND($I269=Data!$F$7,OR($J269=Data!$D$3,$J269=Data!$D$6)),$G269,"")</f>
        <v/>
      </c>
    </row>
    <row r="270" spans="1:16" hidden="1" x14ac:dyDescent="0.2">
      <c r="A270" s="81"/>
      <c r="B270" s="12"/>
      <c r="C270" s="53"/>
      <c r="D270" s="81"/>
      <c r="E270" s="81"/>
      <c r="F270" s="80"/>
      <c r="G270" s="82"/>
      <c r="H270" s="15"/>
      <c r="I270" s="43"/>
      <c r="J270" s="79"/>
      <c r="K270" s="13"/>
      <c r="L270" s="13"/>
      <c r="M270" s="115"/>
      <c r="N270" s="12"/>
      <c r="O270" s="14"/>
      <c r="P270" s="124" t="str">
        <f>IF(AND($I270=Data!$F$7,OR($J270=Data!$D$3,$J270=Data!$D$6)),$G270,"")</f>
        <v/>
      </c>
    </row>
    <row r="271" spans="1:16" hidden="1" x14ac:dyDescent="0.2">
      <c r="A271" s="81"/>
      <c r="B271" s="12"/>
      <c r="C271" s="53"/>
      <c r="D271" s="81"/>
      <c r="E271" s="81"/>
      <c r="F271" s="80"/>
      <c r="G271" s="82"/>
      <c r="H271" s="15"/>
      <c r="I271" s="43"/>
      <c r="J271" s="79"/>
      <c r="K271" s="13"/>
      <c r="L271" s="13"/>
      <c r="M271" s="115"/>
      <c r="N271" s="16"/>
      <c r="O271" s="14"/>
      <c r="P271" s="124" t="str">
        <f>IF(AND($I271=Data!$F$7,OR($J271=Data!$D$3,$J271=Data!$D$6)),$G271,"")</f>
        <v/>
      </c>
    </row>
    <row r="272" spans="1:16" hidden="1" x14ac:dyDescent="0.2">
      <c r="A272" s="81"/>
      <c r="B272" s="12"/>
      <c r="C272" s="53"/>
      <c r="D272" s="81"/>
      <c r="E272" s="81"/>
      <c r="F272" s="80"/>
      <c r="G272" s="82"/>
      <c r="H272" s="15"/>
      <c r="I272" s="43"/>
      <c r="J272" s="79"/>
      <c r="K272" s="13"/>
      <c r="L272" s="13"/>
      <c r="M272" s="115"/>
      <c r="N272" s="12"/>
      <c r="O272" s="14"/>
      <c r="P272" s="124" t="str">
        <f>IF(AND($I272=Data!$F$7,OR($J272=Data!$D$3,$J272=Data!$D$6)),$G272,"")</f>
        <v/>
      </c>
    </row>
    <row r="273" spans="1:16" hidden="1" x14ac:dyDescent="0.2">
      <c r="A273" s="81"/>
      <c r="B273" s="12"/>
      <c r="C273" s="52"/>
      <c r="D273" s="81"/>
      <c r="E273" s="81"/>
      <c r="F273" s="80"/>
      <c r="G273" s="82"/>
      <c r="H273" s="15"/>
      <c r="I273" s="43"/>
      <c r="J273" s="79"/>
      <c r="K273" s="13"/>
      <c r="L273" s="13"/>
      <c r="M273" s="115"/>
      <c r="N273" s="12"/>
      <c r="O273" s="14"/>
      <c r="P273" s="124" t="str">
        <f>IF(AND($I273=Data!$F$7,OR($J273=Data!$D$3,$J273=Data!$D$6)),$G273,"")</f>
        <v/>
      </c>
    </row>
    <row r="274" spans="1:16" hidden="1" x14ac:dyDescent="0.2">
      <c r="A274" s="81"/>
      <c r="B274" s="12"/>
      <c r="C274" s="52"/>
      <c r="D274" s="81"/>
      <c r="E274" s="81"/>
      <c r="F274" s="80"/>
      <c r="G274" s="82"/>
      <c r="H274" s="15"/>
      <c r="I274" s="43"/>
      <c r="J274" s="79"/>
      <c r="K274" s="13"/>
      <c r="L274" s="13"/>
      <c r="M274" s="115"/>
      <c r="N274" s="12"/>
      <c r="O274" s="14"/>
      <c r="P274" s="124" t="str">
        <f>IF(AND($I274=Data!$F$7,OR($J274=Data!$D$3,$J274=Data!$D$6)),$G274,"")</f>
        <v/>
      </c>
    </row>
    <row r="275" spans="1:16" hidden="1" x14ac:dyDescent="0.2">
      <c r="A275" s="81"/>
      <c r="B275" s="12"/>
      <c r="C275" s="52"/>
      <c r="D275" s="81"/>
      <c r="E275" s="81"/>
      <c r="F275" s="80"/>
      <c r="G275" s="82"/>
      <c r="H275" s="15"/>
      <c r="I275" s="43"/>
      <c r="J275" s="79"/>
      <c r="K275" s="13"/>
      <c r="L275" s="13"/>
      <c r="M275" s="115"/>
      <c r="N275" s="12"/>
      <c r="O275" s="14"/>
      <c r="P275" s="124" t="str">
        <f>IF(AND($I275=Data!$F$7,OR($J275=Data!$D$3,$J275=Data!$D$6)),$G275,"")</f>
        <v/>
      </c>
    </row>
    <row r="276" spans="1:16" hidden="1" x14ac:dyDescent="0.2">
      <c r="A276" s="81"/>
      <c r="B276" s="12"/>
      <c r="C276" s="53"/>
      <c r="D276" s="81"/>
      <c r="E276" s="81"/>
      <c r="F276" s="80"/>
      <c r="G276" s="82"/>
      <c r="H276" s="15"/>
      <c r="I276" s="43"/>
      <c r="J276" s="79"/>
      <c r="K276" s="13"/>
      <c r="L276" s="13"/>
      <c r="M276" s="115"/>
      <c r="N276" s="12"/>
      <c r="O276" s="28"/>
      <c r="P276" s="124" t="str">
        <f>IF(AND($I276=Data!$F$7,OR($J276=Data!$D$3,$J276=Data!$D$6)),$G276,"")</f>
        <v/>
      </c>
    </row>
    <row r="277" spans="1:16" hidden="1" x14ac:dyDescent="0.2">
      <c r="A277" s="81"/>
      <c r="B277" s="12"/>
      <c r="C277" s="52"/>
      <c r="D277" s="81"/>
      <c r="E277" s="81"/>
      <c r="F277" s="80"/>
      <c r="G277" s="82"/>
      <c r="H277" s="15"/>
      <c r="I277" s="43"/>
      <c r="J277" s="79"/>
      <c r="K277" s="13"/>
      <c r="L277" s="13"/>
      <c r="M277" s="115"/>
      <c r="N277" s="16"/>
      <c r="O277" s="14"/>
      <c r="P277" s="124" t="str">
        <f>IF(AND($I277=Data!$F$7,OR($J277=Data!$D$3,$J277=Data!$D$6)),$G277,"")</f>
        <v/>
      </c>
    </row>
    <row r="278" spans="1:16" hidden="1" x14ac:dyDescent="0.2">
      <c r="A278" s="81"/>
      <c r="B278" s="12"/>
      <c r="C278" s="52"/>
      <c r="D278" s="81"/>
      <c r="E278" s="81"/>
      <c r="F278" s="80"/>
      <c r="G278" s="82"/>
      <c r="H278" s="15"/>
      <c r="I278" s="43"/>
      <c r="J278" s="79"/>
      <c r="K278" s="13"/>
      <c r="L278" s="13"/>
      <c r="M278" s="115"/>
      <c r="N278" s="12"/>
      <c r="O278" s="14"/>
      <c r="P278" s="124" t="str">
        <f>IF(AND($I278=Data!$F$7,OR($J278=Data!$D$3,$J278=Data!$D$6)),$G278,"")</f>
        <v/>
      </c>
    </row>
    <row r="279" spans="1:16" hidden="1" x14ac:dyDescent="0.2">
      <c r="A279" s="81"/>
      <c r="B279" s="12"/>
      <c r="C279" s="52"/>
      <c r="D279" s="81"/>
      <c r="E279" s="81"/>
      <c r="F279" s="80"/>
      <c r="G279" s="82"/>
      <c r="H279" s="15"/>
      <c r="I279" s="43"/>
      <c r="J279" s="79"/>
      <c r="K279" s="13"/>
      <c r="L279" s="13"/>
      <c r="M279" s="115"/>
      <c r="N279" s="16"/>
      <c r="O279" s="28"/>
      <c r="P279" s="124" t="str">
        <f>IF(AND($I279=Data!$F$7,OR($J279=Data!$D$3,$J279=Data!$D$6)),$G279,"")</f>
        <v/>
      </c>
    </row>
    <row r="280" spans="1:16" hidden="1" x14ac:dyDescent="0.2">
      <c r="A280" s="81"/>
      <c r="B280" s="12"/>
      <c r="C280" s="52"/>
      <c r="D280" s="81"/>
      <c r="E280" s="81"/>
      <c r="F280" s="80"/>
      <c r="G280" s="82"/>
      <c r="H280" s="15"/>
      <c r="I280" s="43"/>
      <c r="J280" s="79"/>
      <c r="K280" s="13"/>
      <c r="L280" s="13"/>
      <c r="M280" s="115"/>
      <c r="N280" s="16"/>
      <c r="O280" s="28"/>
      <c r="P280" s="124" t="str">
        <f>IF(AND($I280=Data!$F$7,OR($J280=Data!$D$3,$J280=Data!$D$6)),$G280,"")</f>
        <v/>
      </c>
    </row>
    <row r="281" spans="1:16" hidden="1" x14ac:dyDescent="0.2">
      <c r="A281" s="81"/>
      <c r="B281" s="12"/>
      <c r="C281" s="52"/>
      <c r="D281" s="81"/>
      <c r="E281" s="81"/>
      <c r="F281" s="80"/>
      <c r="G281" s="82"/>
      <c r="H281" s="15"/>
      <c r="I281" s="43"/>
      <c r="J281" s="79"/>
      <c r="K281" s="13"/>
      <c r="L281" s="13"/>
      <c r="M281" s="115"/>
      <c r="N281" s="16"/>
      <c r="O281" s="14"/>
      <c r="P281" s="124" t="str">
        <f>IF(AND($I281=Data!$F$7,OR($J281=Data!$D$3,$J281=Data!$D$6)),$G281,"")</f>
        <v/>
      </c>
    </row>
    <row r="282" spans="1:16" hidden="1" x14ac:dyDescent="0.2">
      <c r="A282" s="81"/>
      <c r="B282" s="12"/>
      <c r="C282" s="52"/>
      <c r="D282" s="81"/>
      <c r="E282" s="81"/>
      <c r="F282" s="80"/>
      <c r="G282" s="82"/>
      <c r="H282" s="15"/>
      <c r="I282" s="43"/>
      <c r="J282" s="79"/>
      <c r="K282" s="13"/>
      <c r="L282" s="13"/>
      <c r="M282" s="115"/>
      <c r="N282" s="12"/>
      <c r="O282" s="14"/>
      <c r="P282" s="124" t="str">
        <f>IF(AND($I282=Data!$F$7,OR($J282=Data!$D$3,$J282=Data!$D$6)),$G282,"")</f>
        <v/>
      </c>
    </row>
    <row r="283" spans="1:16" hidden="1" x14ac:dyDescent="0.2">
      <c r="A283" s="81"/>
      <c r="B283" s="12"/>
      <c r="C283" s="52"/>
      <c r="D283" s="81"/>
      <c r="E283" s="81"/>
      <c r="F283" s="80"/>
      <c r="G283" s="82"/>
      <c r="H283" s="15"/>
      <c r="I283" s="43"/>
      <c r="J283" s="79"/>
      <c r="K283" s="13"/>
      <c r="L283" s="13"/>
      <c r="M283" s="115"/>
      <c r="N283" s="12"/>
      <c r="O283" s="14"/>
      <c r="P283" s="124" t="str">
        <f>IF(AND($I283=Data!$F$7,OR($J283=Data!$D$3,$J283=Data!$D$6)),$G283,"")</f>
        <v/>
      </c>
    </row>
    <row r="284" spans="1:16" hidden="1" x14ac:dyDescent="0.2">
      <c r="A284" s="81"/>
      <c r="B284" s="12"/>
      <c r="C284" s="52"/>
      <c r="D284" s="81"/>
      <c r="E284" s="81"/>
      <c r="F284" s="80"/>
      <c r="G284" s="82"/>
      <c r="H284" s="35"/>
      <c r="I284" s="43"/>
      <c r="J284" s="79"/>
      <c r="K284" s="13"/>
      <c r="L284" s="13"/>
      <c r="M284" s="115"/>
      <c r="N284" s="12"/>
      <c r="O284" s="14"/>
      <c r="P284" s="124" t="str">
        <f>IF(AND($I284=Data!$F$7,OR($J284=Data!$D$3,$J284=Data!$D$6)),$G284,"")</f>
        <v/>
      </c>
    </row>
    <row r="285" spans="1:16" hidden="1" x14ac:dyDescent="0.2">
      <c r="A285" s="81"/>
      <c r="B285" s="12"/>
      <c r="C285" s="52"/>
      <c r="D285" s="81"/>
      <c r="E285" s="81"/>
      <c r="F285" s="80"/>
      <c r="G285" s="82"/>
      <c r="H285" s="15"/>
      <c r="I285" s="43"/>
      <c r="J285" s="79"/>
      <c r="K285" s="13"/>
      <c r="L285" s="13"/>
      <c r="M285" s="115"/>
      <c r="N285" s="12"/>
      <c r="O285" s="14"/>
      <c r="P285" s="124" t="str">
        <f>IF(AND($I285=Data!$F$7,OR($J285=Data!$D$3,$J285=Data!$D$6)),$G285,"")</f>
        <v/>
      </c>
    </row>
    <row r="286" spans="1:16" hidden="1" x14ac:dyDescent="0.2">
      <c r="A286" s="81"/>
      <c r="B286" s="16"/>
      <c r="C286" s="52"/>
      <c r="D286" s="81"/>
      <c r="E286" s="81"/>
      <c r="F286" s="80"/>
      <c r="G286" s="82"/>
      <c r="H286" s="15"/>
      <c r="I286" s="43"/>
      <c r="J286" s="79"/>
      <c r="K286" s="13"/>
      <c r="L286" s="13"/>
      <c r="M286" s="115"/>
      <c r="N286" s="12"/>
      <c r="O286" s="14"/>
      <c r="P286" s="124" t="str">
        <f>IF(AND($I286=Data!$F$7,OR($J286=Data!$D$3,$J286=Data!$D$6)),$G286,"")</f>
        <v/>
      </c>
    </row>
    <row r="287" spans="1:16" hidden="1" x14ac:dyDescent="0.2">
      <c r="A287" s="81"/>
      <c r="B287" s="16"/>
      <c r="C287" s="52"/>
      <c r="D287" s="81"/>
      <c r="E287" s="81"/>
      <c r="F287" s="80"/>
      <c r="G287" s="82"/>
      <c r="H287" s="15"/>
      <c r="I287" s="43"/>
      <c r="J287" s="79"/>
      <c r="K287" s="13"/>
      <c r="L287" s="13"/>
      <c r="M287" s="115"/>
      <c r="N287" s="12"/>
      <c r="O287" s="14"/>
      <c r="P287" s="124" t="str">
        <f>IF(AND($I287=Data!$F$7,OR($J287=Data!$D$3,$J287=Data!$D$6)),$G287,"")</f>
        <v/>
      </c>
    </row>
    <row r="288" spans="1:16" hidden="1" x14ac:dyDescent="0.2">
      <c r="A288" s="81"/>
      <c r="B288" s="16"/>
      <c r="C288" s="52"/>
      <c r="D288" s="81"/>
      <c r="E288" s="81"/>
      <c r="F288" s="80"/>
      <c r="G288" s="82"/>
      <c r="H288" s="15"/>
      <c r="I288" s="43"/>
      <c r="J288" s="79"/>
      <c r="K288" s="13"/>
      <c r="L288" s="13"/>
      <c r="M288" s="115"/>
      <c r="N288" s="12"/>
      <c r="O288" s="14"/>
      <c r="P288" s="124" t="str">
        <f>IF(AND($I288=Data!$F$7,OR($J288=Data!$D$3,$J288=Data!$D$6)),$G288,"")</f>
        <v/>
      </c>
    </row>
    <row r="289" spans="1:16" hidden="1" x14ac:dyDescent="0.2">
      <c r="A289" s="81"/>
      <c r="B289" s="16"/>
      <c r="C289" s="52"/>
      <c r="D289" s="81"/>
      <c r="E289" s="81"/>
      <c r="F289" s="80"/>
      <c r="G289" s="82"/>
      <c r="H289" s="15"/>
      <c r="I289" s="43"/>
      <c r="J289" s="79"/>
      <c r="K289" s="37"/>
      <c r="L289" s="13"/>
      <c r="M289" s="115"/>
      <c r="N289" s="16"/>
      <c r="O289" s="14"/>
      <c r="P289" s="124" t="str">
        <f>IF(AND($I289=Data!$F$7,OR($J289=Data!$D$3,$J289=Data!$D$6)),$G289,"")</f>
        <v/>
      </c>
    </row>
    <row r="290" spans="1:16" hidden="1" x14ac:dyDescent="0.2">
      <c r="A290" s="81"/>
      <c r="B290" s="16"/>
      <c r="C290" s="52"/>
      <c r="D290" s="81"/>
      <c r="E290" s="81"/>
      <c r="F290" s="80"/>
      <c r="G290" s="82"/>
      <c r="H290" s="35"/>
      <c r="I290" s="43"/>
      <c r="J290" s="79"/>
      <c r="K290" s="13"/>
      <c r="L290" s="13"/>
      <c r="M290" s="115"/>
      <c r="N290" s="12"/>
      <c r="O290" s="14"/>
      <c r="P290" s="124" t="str">
        <f>IF(AND($I290=Data!$F$7,OR($J290=Data!$D$3,$J290=Data!$D$6)),$G290,"")</f>
        <v/>
      </c>
    </row>
    <row r="291" spans="1:16" hidden="1" x14ac:dyDescent="0.2">
      <c r="A291" s="81"/>
      <c r="B291" s="16"/>
      <c r="C291" s="52"/>
      <c r="D291" s="81"/>
      <c r="E291" s="81"/>
      <c r="F291" s="80"/>
      <c r="G291" s="82"/>
      <c r="H291" s="15"/>
      <c r="I291" s="43"/>
      <c r="J291" s="79"/>
      <c r="K291" s="13"/>
      <c r="L291" s="13"/>
      <c r="M291" s="115"/>
      <c r="N291" s="12"/>
      <c r="O291" s="14"/>
      <c r="P291" s="124" t="str">
        <f>IF(AND($I291=Data!$F$7,OR($J291=Data!$D$3,$J291=Data!$D$6)),$G291,"")</f>
        <v/>
      </c>
    </row>
    <row r="292" spans="1:16" hidden="1" x14ac:dyDescent="0.2">
      <c r="A292" s="81"/>
      <c r="B292" s="12"/>
      <c r="C292" s="52"/>
      <c r="D292" s="81"/>
      <c r="E292" s="81"/>
      <c r="F292" s="80"/>
      <c r="G292" s="82"/>
      <c r="H292" s="15"/>
      <c r="I292" s="43"/>
      <c r="J292" s="79"/>
      <c r="K292" s="13"/>
      <c r="L292" s="13"/>
      <c r="M292" s="115"/>
      <c r="N292" s="12"/>
      <c r="O292" s="14"/>
      <c r="P292" s="124" t="str">
        <f>IF(AND($I292=Data!$F$7,OR($J292=Data!$D$3,$J292=Data!$D$6)),$G292,"")</f>
        <v/>
      </c>
    </row>
    <row r="293" spans="1:16" hidden="1" x14ac:dyDescent="0.2">
      <c r="A293" s="81"/>
      <c r="B293" s="12"/>
      <c r="C293" s="52"/>
      <c r="D293" s="81"/>
      <c r="E293" s="81"/>
      <c r="F293" s="80"/>
      <c r="G293" s="82"/>
      <c r="H293" s="15"/>
      <c r="I293" s="43"/>
      <c r="J293" s="79"/>
      <c r="K293" s="13"/>
      <c r="L293" s="13"/>
      <c r="M293" s="115"/>
      <c r="N293" s="12"/>
      <c r="O293" s="14"/>
      <c r="P293" s="124" t="str">
        <f>IF(AND($I293=Data!$F$7,OR($J293=Data!$D$3,$J293=Data!$D$6)),$G293,"")</f>
        <v/>
      </c>
    </row>
    <row r="294" spans="1:16" hidden="1" x14ac:dyDescent="0.2">
      <c r="A294" s="81"/>
      <c r="B294" s="12"/>
      <c r="C294" s="53"/>
      <c r="D294" s="81"/>
      <c r="E294" s="81"/>
      <c r="F294" s="80"/>
      <c r="G294" s="82"/>
      <c r="H294" s="15"/>
      <c r="I294" s="43"/>
      <c r="J294" s="79"/>
      <c r="K294" s="13"/>
      <c r="L294" s="13"/>
      <c r="M294" s="115"/>
      <c r="N294" s="16"/>
      <c r="O294" s="28"/>
      <c r="P294" s="124" t="str">
        <f>IF(AND($I294=Data!$F$7,OR($J294=Data!$D$3,$J294=Data!$D$6)),$G294,"")</f>
        <v/>
      </c>
    </row>
    <row r="295" spans="1:16" hidden="1" x14ac:dyDescent="0.2">
      <c r="A295" s="81"/>
      <c r="B295" s="12"/>
      <c r="C295" s="53"/>
      <c r="D295" s="81"/>
      <c r="E295" s="81"/>
      <c r="F295" s="80"/>
      <c r="G295" s="82"/>
      <c r="H295" s="15"/>
      <c r="I295" s="43"/>
      <c r="J295" s="79"/>
      <c r="K295" s="13"/>
      <c r="L295" s="13"/>
      <c r="M295" s="115"/>
      <c r="N295" s="16"/>
      <c r="O295" s="28"/>
      <c r="P295" s="124" t="str">
        <f>IF(AND($I295=Data!$F$7,OR($J295=Data!$D$3,$J295=Data!$D$6)),$G295,"")</f>
        <v/>
      </c>
    </row>
    <row r="296" spans="1:16" hidden="1" x14ac:dyDescent="0.2">
      <c r="A296" s="81"/>
      <c r="B296" s="12"/>
      <c r="C296" s="53"/>
      <c r="D296" s="81"/>
      <c r="E296" s="81"/>
      <c r="F296" s="80"/>
      <c r="G296" s="82"/>
      <c r="H296" s="15"/>
      <c r="I296" s="43"/>
      <c r="J296" s="79"/>
      <c r="K296" s="13"/>
      <c r="L296" s="13"/>
      <c r="M296" s="115"/>
      <c r="N296" s="16"/>
      <c r="O296" s="28"/>
      <c r="P296" s="124" t="str">
        <f>IF(AND($I296=Data!$F$7,OR($J296=Data!$D$3,$J296=Data!$D$6)),$G296,"")</f>
        <v/>
      </c>
    </row>
    <row r="297" spans="1:16" hidden="1" x14ac:dyDescent="0.2">
      <c r="A297" s="81"/>
      <c r="B297" s="12"/>
      <c r="C297" s="52"/>
      <c r="D297" s="81"/>
      <c r="E297" s="81"/>
      <c r="F297" s="80"/>
      <c r="G297" s="82"/>
      <c r="H297" s="15"/>
      <c r="I297" s="43"/>
      <c r="J297" s="79"/>
      <c r="K297" s="13"/>
      <c r="L297" s="13"/>
      <c r="M297" s="115"/>
      <c r="N297" s="12"/>
      <c r="O297" s="14"/>
      <c r="P297" s="124" t="str">
        <f>IF(AND($I297=Data!$F$7,OR($J297=Data!$D$3,$J297=Data!$D$6)),$G297,"")</f>
        <v/>
      </c>
    </row>
    <row r="298" spans="1:16" hidden="1" x14ac:dyDescent="0.2">
      <c r="A298" s="81"/>
      <c r="B298" s="12"/>
      <c r="C298" s="52"/>
      <c r="D298" s="81"/>
      <c r="E298" s="81"/>
      <c r="F298" s="80"/>
      <c r="G298" s="82"/>
      <c r="H298" s="15"/>
      <c r="I298" s="43"/>
      <c r="J298" s="79"/>
      <c r="K298" s="13"/>
      <c r="L298" s="13"/>
      <c r="M298" s="115"/>
      <c r="N298" s="12"/>
      <c r="O298" s="14"/>
      <c r="P298" s="124" t="str">
        <f>IF(AND($I298=Data!$F$7,OR($J298=Data!$D$3,$J298=Data!$D$6)),$G298,"")</f>
        <v/>
      </c>
    </row>
    <row r="299" spans="1:16" hidden="1" x14ac:dyDescent="0.2">
      <c r="A299" s="81"/>
      <c r="B299" s="12"/>
      <c r="C299" s="52"/>
      <c r="D299" s="81"/>
      <c r="E299" s="81"/>
      <c r="F299" s="80"/>
      <c r="G299" s="82"/>
      <c r="H299" s="15"/>
      <c r="I299" s="43"/>
      <c r="J299" s="79"/>
      <c r="K299" s="13"/>
      <c r="L299" s="13"/>
      <c r="M299" s="115"/>
      <c r="N299" s="12"/>
      <c r="O299" s="14"/>
      <c r="P299" s="124" t="str">
        <f>IF(AND($I299=Data!$F$7,OR($J299=Data!$D$3,$J299=Data!$D$6)),$G299,"")</f>
        <v/>
      </c>
    </row>
    <row r="300" spans="1:16" hidden="1" x14ac:dyDescent="0.2">
      <c r="A300" s="81"/>
      <c r="B300" s="16"/>
      <c r="C300" s="52"/>
      <c r="D300" s="81"/>
      <c r="E300" s="81"/>
      <c r="F300" s="80"/>
      <c r="G300" s="82"/>
      <c r="H300" s="35"/>
      <c r="I300" s="43"/>
      <c r="J300" s="79"/>
      <c r="K300" s="13"/>
      <c r="L300" s="13"/>
      <c r="M300" s="115"/>
      <c r="N300" s="12"/>
      <c r="O300" s="14"/>
      <c r="P300" s="124" t="str">
        <f>IF(AND($I300=Data!$F$7,OR($J300=Data!$D$3,$J300=Data!$D$6)),$G300,"")</f>
        <v/>
      </c>
    </row>
    <row r="301" spans="1:16" hidden="1" x14ac:dyDescent="0.2">
      <c r="A301" s="81"/>
      <c r="B301" s="12"/>
      <c r="C301" s="52"/>
      <c r="D301" s="81"/>
      <c r="E301" s="81"/>
      <c r="F301" s="80"/>
      <c r="G301" s="82"/>
      <c r="H301" s="15"/>
      <c r="I301" s="43"/>
      <c r="J301" s="79"/>
      <c r="K301" s="13"/>
      <c r="L301" s="13"/>
      <c r="M301" s="115"/>
      <c r="N301" s="12"/>
      <c r="O301" s="14"/>
      <c r="P301" s="124" t="str">
        <f>IF(AND($I301=Data!$F$7,OR($J301=Data!$D$3,$J301=Data!$D$6)),$G301,"")</f>
        <v/>
      </c>
    </row>
    <row r="302" spans="1:16" hidden="1" x14ac:dyDescent="0.2">
      <c r="A302" s="81"/>
      <c r="B302" s="12"/>
      <c r="C302" s="52"/>
      <c r="D302" s="81"/>
      <c r="E302" s="81"/>
      <c r="F302" s="80"/>
      <c r="G302" s="82"/>
      <c r="H302" s="35"/>
      <c r="I302" s="43"/>
      <c r="J302" s="79"/>
      <c r="K302" s="13"/>
      <c r="L302" s="13"/>
      <c r="M302" s="115"/>
      <c r="N302" s="16"/>
      <c r="O302" s="14"/>
      <c r="P302" s="124" t="str">
        <f>IF(AND($I302=Data!$F$7,OR($J302=Data!$D$3,$J302=Data!$D$6)),$G302,"")</f>
        <v/>
      </c>
    </row>
    <row r="303" spans="1:16" hidden="1" x14ac:dyDescent="0.2">
      <c r="A303" s="81"/>
      <c r="B303" s="16"/>
      <c r="C303" s="52"/>
      <c r="D303" s="81"/>
      <c r="E303" s="81"/>
      <c r="F303" s="80"/>
      <c r="G303" s="82"/>
      <c r="H303" s="35"/>
      <c r="I303" s="43"/>
      <c r="J303" s="79"/>
      <c r="K303" s="13"/>
      <c r="L303" s="13"/>
      <c r="M303" s="115"/>
      <c r="N303" s="12"/>
      <c r="O303" s="14"/>
      <c r="P303" s="124" t="str">
        <f>IF(AND($I303=Data!$F$7,OR($J303=Data!$D$3,$J303=Data!$D$6)),$G303,"")</f>
        <v/>
      </c>
    </row>
    <row r="304" spans="1:16" hidden="1" x14ac:dyDescent="0.2">
      <c r="A304" s="81"/>
      <c r="B304" s="16"/>
      <c r="C304" s="52"/>
      <c r="D304" s="81"/>
      <c r="E304" s="81"/>
      <c r="F304" s="80"/>
      <c r="G304" s="82"/>
      <c r="H304" s="15"/>
      <c r="I304" s="43"/>
      <c r="J304" s="79"/>
      <c r="K304" s="13"/>
      <c r="L304" s="13"/>
      <c r="M304" s="115"/>
      <c r="N304" s="12"/>
      <c r="O304" s="14"/>
      <c r="P304" s="124" t="str">
        <f>IF(AND($I304=Data!$F$7,OR($J304=Data!$D$3,$J304=Data!$D$6)),$G304,"")</f>
        <v/>
      </c>
    </row>
    <row r="305" spans="1:16" hidden="1" x14ac:dyDescent="0.2">
      <c r="A305" s="81"/>
      <c r="B305" s="16"/>
      <c r="C305" s="52"/>
      <c r="D305" s="81"/>
      <c r="E305" s="81"/>
      <c r="F305" s="80"/>
      <c r="G305" s="82"/>
      <c r="H305" s="15"/>
      <c r="I305" s="43"/>
      <c r="J305" s="79"/>
      <c r="K305" s="13"/>
      <c r="L305" s="13"/>
      <c r="M305" s="115"/>
      <c r="N305" s="12"/>
      <c r="O305" s="14"/>
      <c r="P305" s="124" t="str">
        <f>IF(AND($I305=Data!$F$7,OR($J305=Data!$D$3,$J305=Data!$D$6)),$G305,"")</f>
        <v/>
      </c>
    </row>
    <row r="306" spans="1:16" hidden="1" x14ac:dyDescent="0.2">
      <c r="A306" s="81"/>
      <c r="B306" s="16"/>
      <c r="C306" s="52"/>
      <c r="D306" s="81"/>
      <c r="E306" s="81"/>
      <c r="F306" s="80"/>
      <c r="G306" s="82"/>
      <c r="H306" s="15"/>
      <c r="I306" s="43"/>
      <c r="J306" s="79"/>
      <c r="K306" s="13"/>
      <c r="L306" s="13"/>
      <c r="M306" s="115"/>
      <c r="N306" s="12"/>
      <c r="O306" s="14"/>
      <c r="P306" s="124" t="str">
        <f>IF(AND($I306=Data!$F$7,OR($J306=Data!$D$3,$J306=Data!$D$6)),$G306,"")</f>
        <v/>
      </c>
    </row>
    <row r="307" spans="1:16" hidden="1" x14ac:dyDescent="0.2">
      <c r="A307" s="81"/>
      <c r="B307" s="16"/>
      <c r="C307" s="52"/>
      <c r="D307" s="81"/>
      <c r="E307" s="81"/>
      <c r="F307" s="80"/>
      <c r="G307" s="82"/>
      <c r="H307" s="15"/>
      <c r="I307" s="43"/>
      <c r="J307" s="79"/>
      <c r="K307" s="13"/>
      <c r="L307" s="13"/>
      <c r="M307" s="115"/>
      <c r="N307" s="12"/>
      <c r="O307" s="14"/>
      <c r="P307" s="124" t="str">
        <f>IF(AND($I307=Data!$F$7,OR($J307=Data!$D$3,$J307=Data!$D$6)),$G307,"")</f>
        <v/>
      </c>
    </row>
    <row r="308" spans="1:16" hidden="1" x14ac:dyDescent="0.2">
      <c r="A308" s="81"/>
      <c r="B308" s="16"/>
      <c r="C308" s="52"/>
      <c r="D308" s="81"/>
      <c r="E308" s="81"/>
      <c r="F308" s="80"/>
      <c r="G308" s="82"/>
      <c r="H308" s="35"/>
      <c r="I308" s="43"/>
      <c r="J308" s="79"/>
      <c r="K308" s="13"/>
      <c r="L308" s="13"/>
      <c r="M308" s="115"/>
      <c r="N308" s="16"/>
      <c r="O308" s="14"/>
      <c r="P308" s="124" t="str">
        <f>IF(AND($I308=Data!$F$7,OR($J308=Data!$D$3,$J308=Data!$D$6)),$G308,"")</f>
        <v/>
      </c>
    </row>
    <row r="309" spans="1:16" hidden="1" x14ac:dyDescent="0.2">
      <c r="A309" s="81"/>
      <c r="B309" s="16"/>
      <c r="C309" s="52"/>
      <c r="D309" s="81"/>
      <c r="E309" s="81"/>
      <c r="F309" s="80"/>
      <c r="G309" s="82"/>
      <c r="H309" s="35"/>
      <c r="I309" s="43"/>
      <c r="J309" s="79"/>
      <c r="K309" s="13"/>
      <c r="L309" s="13"/>
      <c r="M309" s="115"/>
      <c r="N309" s="16"/>
      <c r="O309" s="14"/>
      <c r="P309" s="124" t="str">
        <f>IF(AND($I309=Data!$F$7,OR($J309=Data!$D$3,$J309=Data!$D$6)),$G309,"")</f>
        <v/>
      </c>
    </row>
    <row r="310" spans="1:16" hidden="1" x14ac:dyDescent="0.2">
      <c r="A310" s="81"/>
      <c r="B310" s="16"/>
      <c r="C310" s="52"/>
      <c r="D310" s="81"/>
      <c r="E310" s="81"/>
      <c r="F310" s="80"/>
      <c r="G310" s="82"/>
      <c r="H310" s="35"/>
      <c r="I310" s="43"/>
      <c r="J310" s="79"/>
      <c r="K310" s="13"/>
      <c r="L310" s="13"/>
      <c r="M310" s="115"/>
      <c r="N310" s="16"/>
      <c r="O310" s="14"/>
      <c r="P310" s="124" t="str">
        <f>IF(AND($I310=Data!$F$7,OR($J310=Data!$D$3,$J310=Data!$D$6)),$G310,"")</f>
        <v/>
      </c>
    </row>
    <row r="311" spans="1:16" hidden="1" x14ac:dyDescent="0.2">
      <c r="A311" s="81"/>
      <c r="B311" s="16"/>
      <c r="C311" s="52"/>
      <c r="D311" s="81"/>
      <c r="E311" s="81"/>
      <c r="F311" s="80"/>
      <c r="G311" s="82"/>
      <c r="H311" s="15"/>
      <c r="I311" s="43"/>
      <c r="J311" s="79"/>
      <c r="K311" s="13"/>
      <c r="L311" s="13"/>
      <c r="M311" s="115"/>
      <c r="N311" s="12"/>
      <c r="O311" s="14"/>
      <c r="P311" s="124" t="str">
        <f>IF(AND($I311=Data!$F$7,OR($J311=Data!$D$3,$J311=Data!$D$6)),$G311,"")</f>
        <v/>
      </c>
    </row>
    <row r="312" spans="1:16" hidden="1" x14ac:dyDescent="0.2">
      <c r="A312" s="81"/>
      <c r="B312" s="16"/>
      <c r="C312" s="52"/>
      <c r="D312" s="81"/>
      <c r="E312" s="81"/>
      <c r="F312" s="80"/>
      <c r="G312" s="33"/>
      <c r="H312" s="15"/>
      <c r="I312" s="43"/>
      <c r="J312" s="79"/>
      <c r="K312" s="19"/>
      <c r="L312" s="20"/>
      <c r="M312" s="115"/>
      <c r="N312" s="18"/>
      <c r="O312" s="21"/>
      <c r="P312" s="124" t="str">
        <f>IF(AND($I312=Data!$F$7,OR($J312=Data!$D$3,$J312=Data!$D$6)),$G312,"")</f>
        <v/>
      </c>
    </row>
    <row r="313" spans="1:16" hidden="1" x14ac:dyDescent="0.2">
      <c r="A313" s="81"/>
      <c r="B313" s="16"/>
      <c r="C313" s="52"/>
      <c r="D313" s="81"/>
      <c r="E313" s="81"/>
      <c r="F313" s="80"/>
      <c r="G313" s="33"/>
      <c r="H313" s="35"/>
      <c r="I313" s="43"/>
      <c r="J313" s="79"/>
      <c r="K313" s="19"/>
      <c r="L313" s="20"/>
      <c r="M313" s="119"/>
      <c r="N313" s="18"/>
      <c r="O313" s="21"/>
      <c r="P313" s="124" t="str">
        <f>IF(AND($I313=Data!$F$7,OR($J313=Data!$D$3,$J313=Data!$D$6)),$G313,"")</f>
        <v/>
      </c>
    </row>
    <row r="314" spans="1:16" hidden="1" x14ac:dyDescent="0.2">
      <c r="A314" s="81"/>
      <c r="B314" s="12"/>
      <c r="C314" s="52"/>
      <c r="D314" s="81"/>
      <c r="E314" s="81"/>
      <c r="F314" s="80"/>
      <c r="G314" s="33"/>
      <c r="H314" s="15"/>
      <c r="I314" s="43"/>
      <c r="J314" s="79"/>
      <c r="K314" s="19"/>
      <c r="L314" s="20"/>
      <c r="M314" s="119"/>
      <c r="N314" s="18"/>
      <c r="O314" s="21"/>
      <c r="P314" s="124" t="str">
        <f>IF(AND($I314=Data!$F$7,OR($J314=Data!$D$3,$J314=Data!$D$6)),$G314,"")</f>
        <v/>
      </c>
    </row>
    <row r="315" spans="1:16" hidden="1" x14ac:dyDescent="0.2">
      <c r="A315" s="81"/>
      <c r="B315" s="12"/>
      <c r="C315" s="52"/>
      <c r="D315" s="81"/>
      <c r="E315" s="81"/>
      <c r="F315" s="80"/>
      <c r="G315" s="33"/>
      <c r="H315" s="15"/>
      <c r="I315" s="43"/>
      <c r="J315" s="79"/>
      <c r="K315" s="19"/>
      <c r="L315" s="20"/>
      <c r="M315" s="119"/>
      <c r="N315" s="18"/>
      <c r="O315" s="21"/>
      <c r="P315" s="124" t="str">
        <f>IF(AND($I315=Data!$F$7,OR($J315=Data!$D$3,$J315=Data!$D$6)),$G315,"")</f>
        <v/>
      </c>
    </row>
    <row r="316" spans="1:16" hidden="1" x14ac:dyDescent="0.2">
      <c r="A316" s="81"/>
      <c r="B316" s="12"/>
      <c r="C316" s="52"/>
      <c r="D316" s="81"/>
      <c r="E316" s="81"/>
      <c r="F316" s="80"/>
      <c r="G316" s="33"/>
      <c r="H316" s="17"/>
      <c r="I316" s="43"/>
      <c r="J316" s="79"/>
      <c r="K316" s="19"/>
      <c r="L316" s="20"/>
      <c r="M316" s="119"/>
      <c r="N316" s="41"/>
      <c r="O316" s="21"/>
      <c r="P316" s="124" t="str">
        <f>IF(AND($I316=Data!$F$7,OR($J316=Data!$D$3,$J316=Data!$D$6)),$G316,"")</f>
        <v/>
      </c>
    </row>
    <row r="317" spans="1:16" hidden="1" x14ac:dyDescent="0.2">
      <c r="A317" s="81"/>
      <c r="B317" s="12"/>
      <c r="C317" s="52"/>
      <c r="D317" s="81"/>
      <c r="E317" s="81"/>
      <c r="F317" s="80"/>
      <c r="G317" s="33"/>
      <c r="H317" s="17"/>
      <c r="I317" s="43"/>
      <c r="J317" s="79"/>
      <c r="K317" s="19"/>
      <c r="L317" s="20"/>
      <c r="M317" s="119"/>
      <c r="N317" s="41"/>
      <c r="O317" s="21"/>
      <c r="P317" s="124" t="str">
        <f>IF(AND($I317=Data!$F$7,OR($J317=Data!$D$3,$J317=Data!$D$6)),$G317,"")</f>
        <v/>
      </c>
    </row>
    <row r="318" spans="1:16" hidden="1" x14ac:dyDescent="0.2">
      <c r="A318" s="81"/>
      <c r="B318" s="12"/>
      <c r="C318" s="52"/>
      <c r="D318" s="81"/>
      <c r="E318" s="81"/>
      <c r="F318" s="80"/>
      <c r="G318" s="33"/>
      <c r="H318" s="17"/>
      <c r="I318" s="43"/>
      <c r="J318" s="79"/>
      <c r="K318" s="19"/>
      <c r="L318" s="20"/>
      <c r="M318" s="119"/>
      <c r="N318" s="41"/>
      <c r="O318" s="21"/>
      <c r="P318" s="124" t="str">
        <f>IF(AND($I318=Data!$F$7,OR($J318=Data!$D$3,$J318=Data!$D$6)),$G318,"")</f>
        <v/>
      </c>
    </row>
    <row r="319" spans="1:16" hidden="1" x14ac:dyDescent="0.2">
      <c r="A319" s="81"/>
      <c r="B319" s="12"/>
      <c r="C319" s="52"/>
      <c r="D319" s="81"/>
      <c r="E319" s="81"/>
      <c r="F319" s="80"/>
      <c r="G319" s="33"/>
      <c r="H319" s="17"/>
      <c r="I319" s="43"/>
      <c r="J319" s="79"/>
      <c r="K319" s="19"/>
      <c r="L319" s="20"/>
      <c r="M319" s="119"/>
      <c r="N319" s="18"/>
      <c r="O319" s="21"/>
      <c r="P319" s="124" t="str">
        <f>IF(AND($I319=Data!$F$7,OR($J319=Data!$D$3,$J319=Data!$D$6)),$G319,"")</f>
        <v/>
      </c>
    </row>
    <row r="320" spans="1:16" hidden="1" x14ac:dyDescent="0.2">
      <c r="A320" s="81"/>
      <c r="B320" s="12"/>
      <c r="C320" s="52"/>
      <c r="D320" s="81"/>
      <c r="E320" s="81"/>
      <c r="F320" s="80"/>
      <c r="G320" s="33"/>
      <c r="H320" s="17"/>
      <c r="I320" s="43"/>
      <c r="J320" s="79"/>
      <c r="K320" s="19"/>
      <c r="L320" s="20"/>
      <c r="M320" s="119"/>
      <c r="N320" s="18"/>
      <c r="O320" s="21"/>
      <c r="P320" s="124" t="str">
        <f>IF(AND($I320=Data!$F$7,OR($J320=Data!$D$3,$J320=Data!$D$6)),$G320,"")</f>
        <v/>
      </c>
    </row>
    <row r="321" spans="1:16" hidden="1" x14ac:dyDescent="0.2">
      <c r="A321" s="81"/>
      <c r="B321" s="12"/>
      <c r="C321" s="52"/>
      <c r="D321" s="81"/>
      <c r="E321" s="81"/>
      <c r="F321" s="80"/>
      <c r="G321" s="33"/>
      <c r="H321" s="17"/>
      <c r="I321" s="43"/>
      <c r="J321" s="79"/>
      <c r="K321" s="19"/>
      <c r="L321" s="20"/>
      <c r="M321" s="119"/>
      <c r="N321" s="18"/>
      <c r="O321" s="21"/>
      <c r="P321" s="124" t="str">
        <f>IF(AND($I321=Data!$F$7,OR($J321=Data!$D$3,$J321=Data!$D$6)),$G321,"")</f>
        <v/>
      </c>
    </row>
    <row r="322" spans="1:16" hidden="1" x14ac:dyDescent="0.2">
      <c r="A322" s="81"/>
      <c r="B322" s="12"/>
      <c r="C322" s="52"/>
      <c r="D322" s="81"/>
      <c r="E322" s="81"/>
      <c r="F322" s="80"/>
      <c r="G322" s="33"/>
      <c r="H322" s="17"/>
      <c r="I322" s="43"/>
      <c r="J322" s="79"/>
      <c r="K322" s="19"/>
      <c r="L322" s="20"/>
      <c r="M322" s="119"/>
      <c r="N322" s="18"/>
      <c r="O322" s="21"/>
      <c r="P322" s="124" t="str">
        <f>IF(AND($I322=Data!$F$7,OR($J322=Data!$D$3,$J322=Data!$D$6)),$G322,"")</f>
        <v/>
      </c>
    </row>
    <row r="323" spans="1:16" hidden="1" x14ac:dyDescent="0.2">
      <c r="A323" s="81"/>
      <c r="B323" s="12"/>
      <c r="C323" s="52"/>
      <c r="D323" s="81"/>
      <c r="E323" s="81"/>
      <c r="F323" s="80"/>
      <c r="G323" s="33"/>
      <c r="H323" s="17"/>
      <c r="I323" s="43"/>
      <c r="J323" s="79"/>
      <c r="K323" s="19"/>
      <c r="L323" s="20"/>
      <c r="M323" s="119"/>
      <c r="N323" s="18"/>
      <c r="O323" s="21"/>
      <c r="P323" s="124" t="str">
        <f>IF(AND($I323=Data!$F$7,OR($J323=Data!$D$3,$J323=Data!$D$6)),$G323,"")</f>
        <v/>
      </c>
    </row>
    <row r="324" spans="1:16" hidden="1" x14ac:dyDescent="0.2">
      <c r="A324" s="81"/>
      <c r="B324" s="12"/>
      <c r="C324" s="52"/>
      <c r="D324" s="81"/>
      <c r="E324" s="81"/>
      <c r="F324" s="80"/>
      <c r="G324" s="33"/>
      <c r="H324" s="17"/>
      <c r="I324" s="43"/>
      <c r="J324" s="79"/>
      <c r="K324" s="19"/>
      <c r="L324" s="20"/>
      <c r="M324" s="119"/>
      <c r="N324" s="18"/>
      <c r="O324" s="21"/>
      <c r="P324" s="124" t="str">
        <f>IF(AND($I324=Data!$F$7,OR($J324=Data!$D$3,$J324=Data!$D$6)),$G324,"")</f>
        <v/>
      </c>
    </row>
    <row r="325" spans="1:16" hidden="1" x14ac:dyDescent="0.2">
      <c r="A325" s="81"/>
      <c r="B325" s="12"/>
      <c r="C325" s="52"/>
      <c r="D325" s="81"/>
      <c r="E325" s="81"/>
      <c r="F325" s="80"/>
      <c r="G325" s="33"/>
      <c r="H325" s="17"/>
      <c r="I325" s="43"/>
      <c r="J325" s="79"/>
      <c r="K325" s="19"/>
      <c r="L325" s="20"/>
      <c r="M325" s="119"/>
      <c r="N325" s="18"/>
      <c r="O325" s="21"/>
      <c r="P325" s="124" t="str">
        <f>IF(AND($I325=Data!$F$7,OR($J325=Data!$D$3,$J325=Data!$D$6)),$G325,"")</f>
        <v/>
      </c>
    </row>
    <row r="326" spans="1:16" hidden="1" x14ac:dyDescent="0.2">
      <c r="A326" s="81"/>
      <c r="B326" s="12"/>
      <c r="C326" s="52"/>
      <c r="D326" s="81"/>
      <c r="E326" s="81"/>
      <c r="F326" s="80"/>
      <c r="G326" s="33"/>
      <c r="H326" s="17"/>
      <c r="I326" s="43"/>
      <c r="J326" s="79"/>
      <c r="K326" s="19"/>
      <c r="L326" s="20"/>
      <c r="M326" s="119"/>
      <c r="N326" s="18"/>
      <c r="O326" s="21"/>
      <c r="P326" s="124" t="str">
        <f>IF(AND($I326=Data!$F$7,OR($J326=Data!$D$3,$J326=Data!$D$6)),$G326,"")</f>
        <v/>
      </c>
    </row>
    <row r="327" spans="1:16" hidden="1" x14ac:dyDescent="0.2">
      <c r="A327" s="81"/>
      <c r="B327" s="12"/>
      <c r="C327" s="52"/>
      <c r="D327" s="81"/>
      <c r="E327" s="81"/>
      <c r="F327" s="80"/>
      <c r="G327" s="33"/>
      <c r="H327" s="17"/>
      <c r="I327" s="43"/>
      <c r="J327" s="79"/>
      <c r="K327" s="19"/>
      <c r="L327" s="20"/>
      <c r="M327" s="119"/>
      <c r="N327" s="18"/>
      <c r="O327" s="21"/>
      <c r="P327" s="124" t="str">
        <f>IF(AND($I327=Data!$F$7,OR($J327=Data!$D$3,$J327=Data!$D$6)),$G327,"")</f>
        <v/>
      </c>
    </row>
    <row r="328" spans="1:16" hidden="1" x14ac:dyDescent="0.2">
      <c r="A328" s="81"/>
      <c r="B328" s="12"/>
      <c r="C328" s="52"/>
      <c r="D328" s="81"/>
      <c r="E328" s="81"/>
      <c r="F328" s="80"/>
      <c r="G328" s="33"/>
      <c r="H328" s="17"/>
      <c r="I328" s="43"/>
      <c r="J328" s="79"/>
      <c r="K328" s="19"/>
      <c r="L328" s="20"/>
      <c r="M328" s="119"/>
      <c r="N328" s="18"/>
      <c r="O328" s="21"/>
      <c r="P328" s="124" t="str">
        <f>IF(AND($I328=Data!$F$7,OR($J328=Data!$D$3,$J328=Data!$D$6)),$G328,"")</f>
        <v/>
      </c>
    </row>
    <row r="329" spans="1:16" hidden="1" x14ac:dyDescent="0.2">
      <c r="A329" s="81"/>
      <c r="B329" s="12"/>
      <c r="C329" s="52"/>
      <c r="D329" s="81"/>
      <c r="E329" s="81"/>
      <c r="F329" s="80"/>
      <c r="G329" s="33"/>
      <c r="H329" s="17"/>
      <c r="I329" s="43"/>
      <c r="J329" s="79"/>
      <c r="K329" s="19"/>
      <c r="L329" s="20"/>
      <c r="M329" s="119"/>
      <c r="N329" s="18"/>
      <c r="O329" s="21"/>
      <c r="P329" s="124" t="str">
        <f>IF(AND($I329=Data!$F$7,OR($J329=Data!$D$3,$J329=Data!$D$6)),$G329,"")</f>
        <v/>
      </c>
    </row>
    <row r="330" spans="1:16" hidden="1" x14ac:dyDescent="0.2">
      <c r="A330" s="81"/>
      <c r="B330" s="12"/>
      <c r="C330" s="52"/>
      <c r="D330" s="81"/>
      <c r="E330" s="81"/>
      <c r="F330" s="80"/>
      <c r="G330" s="33"/>
      <c r="H330" s="17"/>
      <c r="I330" s="43"/>
      <c r="J330" s="79"/>
      <c r="K330" s="19"/>
      <c r="L330" s="20"/>
      <c r="M330" s="119"/>
      <c r="N330" s="18"/>
      <c r="O330" s="21"/>
      <c r="P330" s="124" t="str">
        <f>IF(AND($I330=Data!$F$7,OR($J330=Data!$D$3,$J330=Data!$D$6)),$G330,"")</f>
        <v/>
      </c>
    </row>
    <row r="331" spans="1:16" hidden="1" x14ac:dyDescent="0.2">
      <c r="A331" s="81"/>
      <c r="B331" s="42"/>
      <c r="C331" s="52"/>
      <c r="D331" s="81"/>
      <c r="E331" s="81"/>
      <c r="F331" s="80"/>
      <c r="G331" s="33"/>
      <c r="H331" s="17"/>
      <c r="I331" s="43"/>
      <c r="J331" s="79"/>
      <c r="K331" s="19"/>
      <c r="L331" s="20"/>
      <c r="M331" s="119"/>
      <c r="N331" s="18"/>
      <c r="O331" s="21"/>
      <c r="P331" s="124" t="str">
        <f>IF(AND($I331=Data!$F$7,OR($J331=Data!$D$3,$J331=Data!$D$6)),$G331,"")</f>
        <v/>
      </c>
    </row>
    <row r="332" spans="1:16" hidden="1" x14ac:dyDescent="0.2">
      <c r="A332" s="81"/>
      <c r="B332" s="42"/>
      <c r="C332" s="52"/>
      <c r="D332" s="81"/>
      <c r="E332" s="81"/>
      <c r="F332" s="80"/>
      <c r="G332" s="33"/>
      <c r="H332" s="17"/>
      <c r="I332" s="43"/>
      <c r="J332" s="79"/>
      <c r="K332" s="19"/>
      <c r="L332" s="20"/>
      <c r="M332" s="119"/>
      <c r="N332" s="18"/>
      <c r="O332" s="21"/>
      <c r="P332" s="124" t="str">
        <f>IF(AND($I332=Data!$F$7,OR($J332=Data!$D$3,$J332=Data!$D$6)),$G332,"")</f>
        <v/>
      </c>
    </row>
    <row r="333" spans="1:16" hidden="1" x14ac:dyDescent="0.2">
      <c r="A333" s="81"/>
      <c r="B333" s="42"/>
      <c r="C333" s="52"/>
      <c r="D333" s="81"/>
      <c r="E333" s="81"/>
      <c r="F333" s="80"/>
      <c r="G333" s="33"/>
      <c r="H333" s="17"/>
      <c r="I333" s="43"/>
      <c r="J333" s="79"/>
      <c r="K333" s="19"/>
      <c r="L333" s="20"/>
      <c r="M333" s="119"/>
      <c r="N333" s="18"/>
      <c r="O333" s="21"/>
      <c r="P333" s="124" t="str">
        <f>IF(AND($I333=Data!$F$7,OR($J333=Data!$D$3,$J333=Data!$D$6)),$G333,"")</f>
        <v/>
      </c>
    </row>
    <row r="334" spans="1:16" hidden="1" x14ac:dyDescent="0.2">
      <c r="A334" s="81"/>
      <c r="B334" s="42"/>
      <c r="C334" s="52"/>
      <c r="D334" s="81"/>
      <c r="E334" s="81"/>
      <c r="F334" s="80"/>
      <c r="G334" s="33"/>
      <c r="H334" s="17"/>
      <c r="I334" s="43"/>
      <c r="J334" s="79"/>
      <c r="K334" s="19"/>
      <c r="L334" s="20"/>
      <c r="M334" s="119"/>
      <c r="N334" s="18"/>
      <c r="O334" s="21"/>
      <c r="P334" s="124" t="str">
        <f>IF(AND($I334=Data!$F$7,OR($J334=Data!$D$3,$J334=Data!$D$6)),$G334,"")</f>
        <v/>
      </c>
    </row>
    <row r="335" spans="1:16" hidden="1" x14ac:dyDescent="0.2">
      <c r="A335" s="81"/>
      <c r="B335" s="42"/>
      <c r="C335" s="52"/>
      <c r="D335" s="81"/>
      <c r="E335" s="81"/>
      <c r="F335" s="80"/>
      <c r="G335" s="33"/>
      <c r="H335" s="17"/>
      <c r="I335" s="43"/>
      <c r="J335" s="79"/>
      <c r="K335" s="19"/>
      <c r="L335" s="20"/>
      <c r="M335" s="119"/>
      <c r="N335" s="18"/>
      <c r="O335" s="21"/>
      <c r="P335" s="124" t="str">
        <f>IF(AND($I335=Data!$F$7,OR($J335=Data!$D$3,$J335=Data!$D$6)),$G335,"")</f>
        <v/>
      </c>
    </row>
    <row r="336" spans="1:16" hidden="1" x14ac:dyDescent="0.2">
      <c r="A336" s="81"/>
      <c r="B336" s="42"/>
      <c r="C336" s="52"/>
      <c r="D336" s="81"/>
      <c r="E336" s="81"/>
      <c r="F336" s="80"/>
      <c r="G336" s="33"/>
      <c r="H336" s="17"/>
      <c r="I336" s="43"/>
      <c r="J336" s="79"/>
      <c r="K336" s="19"/>
      <c r="L336" s="20"/>
      <c r="M336" s="119"/>
      <c r="N336" s="18"/>
      <c r="O336" s="21"/>
      <c r="P336" s="124" t="str">
        <f>IF(AND($I336=Data!$F$7,OR($J336=Data!$D$3,$J336=Data!$D$6)),$G336,"")</f>
        <v/>
      </c>
    </row>
    <row r="337" spans="1:16" hidden="1" x14ac:dyDescent="0.2">
      <c r="A337" s="81"/>
      <c r="B337" s="42"/>
      <c r="C337" s="52"/>
      <c r="D337" s="81"/>
      <c r="E337" s="81"/>
      <c r="F337" s="80"/>
      <c r="G337" s="33"/>
      <c r="H337" s="15"/>
      <c r="I337" s="43"/>
      <c r="J337" s="79"/>
      <c r="K337" s="19"/>
      <c r="L337" s="20"/>
      <c r="M337" s="119"/>
      <c r="N337" s="18"/>
      <c r="O337" s="21"/>
      <c r="P337" s="124" t="str">
        <f>IF(AND($I337=Data!$F$7,OR($J337=Data!$D$3,$J337=Data!$D$6)),$G337,"")</f>
        <v/>
      </c>
    </row>
    <row r="338" spans="1:16" hidden="1" x14ac:dyDescent="0.2">
      <c r="A338" s="81"/>
      <c r="B338" s="42"/>
      <c r="C338" s="52"/>
      <c r="D338" s="81"/>
      <c r="E338" s="81"/>
      <c r="F338" s="80"/>
      <c r="G338" s="33"/>
      <c r="H338" s="4"/>
      <c r="I338" s="43"/>
      <c r="J338" s="79"/>
      <c r="K338" s="19"/>
      <c r="L338" s="20"/>
      <c r="M338" s="119"/>
      <c r="N338" s="18"/>
      <c r="O338" s="21"/>
      <c r="P338" s="124" t="str">
        <f>IF(AND($I338=Data!$F$7,OR($J338=Data!$D$3,$J338=Data!$D$6)),$G338,"")</f>
        <v/>
      </c>
    </row>
    <row r="339" spans="1:16" hidden="1" x14ac:dyDescent="0.2">
      <c r="A339" s="81"/>
      <c r="B339" s="42"/>
      <c r="C339" s="52"/>
      <c r="D339" s="81"/>
      <c r="E339" s="81"/>
      <c r="F339" s="80"/>
      <c r="G339" s="33"/>
      <c r="H339" s="17"/>
      <c r="I339" s="43"/>
      <c r="J339" s="79"/>
      <c r="K339" s="19"/>
      <c r="L339" s="20"/>
      <c r="M339" s="119"/>
      <c r="N339" s="18"/>
      <c r="O339" s="21"/>
      <c r="P339" s="124" t="str">
        <f>IF(AND($I339=Data!$F$7,OR($J339=Data!$D$3,$J339=Data!$D$6)),$G339,"")</f>
        <v/>
      </c>
    </row>
    <row r="340" spans="1:16" hidden="1" x14ac:dyDescent="0.2">
      <c r="A340" s="81"/>
      <c r="B340" s="42"/>
      <c r="C340" s="52"/>
      <c r="D340" s="81"/>
      <c r="E340" s="81"/>
      <c r="F340" s="80"/>
      <c r="G340" s="33"/>
      <c r="H340" s="4"/>
      <c r="I340" s="43"/>
      <c r="J340" s="79"/>
      <c r="K340" s="45"/>
      <c r="L340" s="45"/>
      <c r="M340" s="119"/>
      <c r="N340" s="46"/>
      <c r="O340" s="21"/>
      <c r="P340" s="124" t="str">
        <f>IF(AND($I340=Data!$F$7,OR($J340=Data!$D$3,$J340=Data!$D$6)),$G340,"")</f>
        <v/>
      </c>
    </row>
    <row r="341" spans="1:16" hidden="1" x14ac:dyDescent="0.2">
      <c r="A341" s="81"/>
      <c r="B341" s="42"/>
      <c r="D341" s="81"/>
      <c r="E341" s="81"/>
      <c r="F341" s="80"/>
      <c r="G341"/>
      <c r="H341" s="4"/>
      <c r="I341" s="43"/>
      <c r="J341" s="79"/>
      <c r="K341" s="45"/>
      <c r="L341" s="45"/>
      <c r="M341" s="45"/>
      <c r="N341" s="48"/>
      <c r="O341" s="21"/>
      <c r="P341" s="124" t="str">
        <f>IF(AND($I341=Data!$F$7,OR($J341=Data!$D$3,$J341=Data!$D$6)),$G341,"")</f>
        <v/>
      </c>
    </row>
    <row r="342" spans="1:16" ht="13.5" thickBot="1" x14ac:dyDescent="0.25">
      <c r="A342" s="81"/>
      <c r="B342" s="42"/>
      <c r="C342" s="18"/>
      <c r="D342" s="81"/>
      <c r="E342" s="81"/>
      <c r="F342" s="80"/>
      <c r="G342" s="33"/>
      <c r="H342" s="4"/>
      <c r="I342" s="43"/>
      <c r="J342" s="79"/>
      <c r="K342" s="19"/>
      <c r="L342" s="20"/>
      <c r="M342" s="119"/>
      <c r="N342" s="18"/>
      <c r="O342" s="21"/>
      <c r="P342" s="124" t="str">
        <f>IF(AND($I342=Data!$F$7,OR($J342=Data!$D$3,$J342=Data!$D$6)),$G342,"")</f>
        <v/>
      </c>
    </row>
    <row r="343" spans="1:16" s="56" customFormat="1" ht="13.5" thickTop="1" x14ac:dyDescent="0.2">
      <c r="A343" s="57">
        <f>Janvier!A343</f>
        <v>0</v>
      </c>
      <c r="B343" s="58"/>
      <c r="C343" s="59">
        <f>SUM(C3:C342)</f>
        <v>0</v>
      </c>
      <c r="D343" s="59"/>
      <c r="E343" s="61"/>
      <c r="F343" s="60"/>
      <c r="G343" s="60">
        <f>SUM(G3:G342)</f>
        <v>0</v>
      </c>
      <c r="H343" s="61"/>
      <c r="I343" s="61"/>
      <c r="J343" s="61"/>
      <c r="K343" s="62"/>
      <c r="L343" s="63"/>
      <c r="M343" s="120"/>
      <c r="N343" s="166" t="str">
        <f>Janvier!N343</f>
        <v>Total</v>
      </c>
      <c r="O343" s="135" t="str">
        <f>Janvier!O343</f>
        <v xml:space="preserve">Mois : </v>
      </c>
      <c r="P343" s="125">
        <f>SUM(P3:P342)</f>
        <v>0</v>
      </c>
    </row>
    <row r="344" spans="1:16" ht="13.5" thickBot="1" x14ac:dyDescent="0.25">
      <c r="A344" s="22"/>
      <c r="B344" s="22"/>
      <c r="C344" s="22"/>
      <c r="D344" s="22"/>
      <c r="E344" s="23"/>
      <c r="F344" s="22"/>
      <c r="G344" s="22"/>
      <c r="H344" s="23"/>
      <c r="I344" s="23"/>
      <c r="J344" s="23"/>
      <c r="K344" s="24"/>
      <c r="L344" s="24"/>
      <c r="M344" s="113">
        <f ca="1">TODAY()</f>
        <v>41795</v>
      </c>
      <c r="N344" s="167">
        <f>Janvier!N344</f>
        <v>0</v>
      </c>
      <c r="O344" s="11" t="str">
        <f>Janvier!O344</f>
        <v xml:space="preserve">Cumul : </v>
      </c>
      <c r="P344" s="126">
        <f>P343+Septembre!P344</f>
        <v>6153.74</v>
      </c>
    </row>
    <row r="345" spans="1:16" ht="13.5" thickTop="1" x14ac:dyDescent="0.2">
      <c r="E345" s="22"/>
      <c r="F345" s="8" t="str">
        <f>Janvier!F345</f>
        <v>Marge</v>
      </c>
      <c r="G345" s="25">
        <f>G343-C343</f>
        <v>0</v>
      </c>
      <c r="H345" s="1"/>
      <c r="I345" s="1"/>
      <c r="J345" s="1"/>
      <c r="K345" s="26"/>
      <c r="L345" s="26"/>
      <c r="M345" s="26"/>
      <c r="N345" s="156" t="s">
        <v>33</v>
      </c>
      <c r="O345" s="11" t="str">
        <f>Janvier!O345</f>
        <v xml:space="preserve">Mois : </v>
      </c>
      <c r="P345" s="127">
        <f>SUMIF(F3:F342,N345,P3:P342)</f>
        <v>0</v>
      </c>
    </row>
    <row r="346" spans="1:16" ht="13.5" thickBot="1" x14ac:dyDescent="0.25">
      <c r="F346" s="8" t="str">
        <f>Janvier!F346</f>
        <v>Taux</v>
      </c>
      <c r="G346" s="27" t="e">
        <f>(G345*100)/G343</f>
        <v>#DIV/0!</v>
      </c>
      <c r="H346" s="1"/>
      <c r="I346" s="1"/>
      <c r="J346" s="1"/>
      <c r="K346" s="26"/>
      <c r="L346" s="26"/>
      <c r="M346" s="26"/>
      <c r="N346" s="157" t="str">
        <f>'2014'!H345</f>
        <v>InPuzzle</v>
      </c>
      <c r="O346" s="11" t="str">
        <f>Janvier!O346</f>
        <v xml:space="preserve">Cumul : </v>
      </c>
      <c r="P346" s="148">
        <f>INDEX('2014'!$F$3:$I$342,MATCH(N346,'2014'!$F$3:$F$342,0),4)</f>
        <v>634.48</v>
      </c>
    </row>
    <row r="347" spans="1:16" ht="13.5" thickTop="1" x14ac:dyDescent="0.2">
      <c r="B347" s="22"/>
    </row>
  </sheetData>
  <autoFilter ref="L1:L237"/>
  <mergeCells count="1">
    <mergeCell ref="N343:N344"/>
  </mergeCells>
  <phoneticPr fontId="0" type="noConversion"/>
  <conditionalFormatting sqref="J3:J342">
    <cfRule type="cellIs" dxfId="178" priority="7" operator="equal">
      <formula>0</formula>
    </cfRule>
  </conditionalFormatting>
  <conditionalFormatting sqref="E3:E342">
    <cfRule type="cellIs" dxfId="177" priority="6" operator="equal">
      <formula>0</formula>
    </cfRule>
  </conditionalFormatting>
  <conditionalFormatting sqref="D3:D342 I3:I342">
    <cfRule type="cellIs" dxfId="176" priority="5" operator="equal">
      <formula>0</formula>
    </cfRule>
  </conditionalFormatting>
  <conditionalFormatting sqref="G3:G342">
    <cfRule type="expression" dxfId="175" priority="4">
      <formula>AND($I3="Livré",$J3="Pas envoyée")</formula>
    </cfRule>
  </conditionalFormatting>
  <conditionalFormatting sqref="M3:M342">
    <cfRule type="expression" dxfId="174" priority="2" stopIfTrue="1">
      <formula>ISBLANK($M3)</formula>
    </cfRule>
  </conditionalFormatting>
  <conditionalFormatting sqref="A3:A342">
    <cfRule type="cellIs" dxfId="13" priority="1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AC81CF06-61FB-4AED-B57D-390B6C960198}">
            <xm:f>AND($J3=Data!$D$3,DATEDIF($M3,$M$344,"D")&gt;45)</xm:f>
            <x14:dxf>
              <fill>
                <patternFill>
                  <bgColor rgb="FFFFCCFF"/>
                </patternFill>
              </fill>
            </x14:dxf>
          </x14:cfRule>
          <xm:sqref>M3:M342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Data!$D$2:$D$11</xm:f>
          </x14:formula1>
          <xm:sqref>J3:J342</xm:sqref>
        </x14:dataValidation>
        <x14:dataValidation type="list" allowBlank="1" showInputMessage="1" showErrorMessage="1">
          <x14:formula1>
            <xm:f>Data!$C$2:$C$11</xm:f>
          </x14:formula1>
          <xm:sqref>E3:E342</xm:sqref>
        </x14:dataValidation>
        <x14:dataValidation type="list" allowBlank="1" showInputMessage="1" showErrorMessage="1">
          <x14:formula1>
            <xm:f>Data!$E$2:$E$7</xm:f>
          </x14:formula1>
          <xm:sqref>D3:D342</xm:sqref>
        </x14:dataValidation>
        <x14:dataValidation type="list" allowBlank="1" showInputMessage="1" showErrorMessage="1">
          <x14:formula1>
            <xm:f>Data!$F$3:$F$8</xm:f>
          </x14:formula1>
          <xm:sqref>I3:I342</xm:sqref>
        </x14:dataValidation>
        <x14:dataValidation type="list" allowBlank="1" showInputMessage="1" showErrorMessage="1">
          <x14:formula1>
            <xm:f>Data!$B$2:$B$16</xm:f>
          </x14:formula1>
          <xm:sqref>F3:F342 N345</xm:sqref>
        </x14:dataValidation>
        <x14:dataValidation type="list" allowBlank="1" showInputMessage="1" showErrorMessage="1">
          <x14:formula1>
            <xm:f>Data!$H$2:$H$13</xm:f>
          </x14:formula1>
          <xm:sqref>A3:A342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7"/>
  <sheetViews>
    <sheetView topLeftCell="B1" workbookViewId="0">
      <selection activeCell="B3" sqref="B3"/>
    </sheetView>
  </sheetViews>
  <sheetFormatPr defaultColWidth="11.42578125" defaultRowHeight="12.75" x14ac:dyDescent="0.2"/>
  <cols>
    <col min="1" max="1" width="20.28515625" customWidth="1"/>
    <col min="2" max="2" width="26" customWidth="1"/>
    <col min="3" max="4" width="12" customWidth="1"/>
    <col min="5" max="5" width="13.28515625" customWidth="1"/>
    <col min="6" max="6" width="18.7109375" customWidth="1"/>
    <col min="7" max="7" width="11.7109375" style="34" customWidth="1"/>
    <col min="8" max="9" width="14.7109375" customWidth="1"/>
    <col min="10" max="10" width="13.28515625" customWidth="1"/>
    <col min="11" max="13" width="11.42578125" customWidth="1"/>
    <col min="14" max="14" width="18.85546875" bestFit="1" customWidth="1"/>
    <col min="15" max="15" width="38.7109375" customWidth="1"/>
  </cols>
  <sheetData>
    <row r="1" spans="1:16" x14ac:dyDescent="0.2">
      <c r="A1" s="65" t="str">
        <f>Janvier!A1</f>
        <v>2014 - MOIS :</v>
      </c>
      <c r="B1" s="66" t="str">
        <f ca="1">RIGHT(CELL("filename",F2),LEN(CELL("filename",F2))-FIND("]",CELL("filename",F2)))</f>
        <v>Novembre</v>
      </c>
      <c r="F1" s="1"/>
      <c r="G1" s="108" t="str">
        <f>Janvier!G1</f>
        <v>Facturable</v>
      </c>
      <c r="H1" s="1"/>
      <c r="I1" s="1"/>
      <c r="J1" s="1"/>
      <c r="K1" s="2"/>
      <c r="L1" s="3"/>
      <c r="M1" s="108" t="s">
        <v>89</v>
      </c>
      <c r="N1" s="4"/>
      <c r="O1" s="5"/>
    </row>
    <row r="2" spans="1:16" ht="38.25" x14ac:dyDescent="0.2">
      <c r="A2" s="6" t="str">
        <f>Janvier!A2</f>
        <v>Intervenant</v>
      </c>
      <c r="B2" s="6" t="str">
        <f>Janvier!B2</f>
        <v>Projet</v>
      </c>
      <c r="C2" s="7" t="str">
        <f>Janvier!C2</f>
        <v>Somme HT</v>
      </c>
      <c r="D2" s="103" t="s">
        <v>65</v>
      </c>
      <c r="E2" s="9" t="s">
        <v>53</v>
      </c>
      <c r="F2" s="8" t="str">
        <f>Janvier!F2</f>
        <v>Nom du client</v>
      </c>
      <c r="G2" s="8" t="str">
        <f>Janvier!G2</f>
        <v>Somme HT</v>
      </c>
      <c r="H2" s="8" t="str">
        <f>Janvier!H2</f>
        <v>N° de facture</v>
      </c>
      <c r="I2" s="103" t="s">
        <v>66</v>
      </c>
      <c r="J2" s="9" t="s">
        <v>45</v>
      </c>
      <c r="K2" s="9" t="str">
        <f>Janvier!K2</f>
        <v>Date de livraison prévue</v>
      </c>
      <c r="L2" s="10" t="str">
        <f>Janvier!L2</f>
        <v>Date de livraison effective</v>
      </c>
      <c r="M2" s="10" t="s">
        <v>88</v>
      </c>
      <c r="N2" s="8" t="str">
        <f>Janvier!N2</f>
        <v>Nom du CP</v>
      </c>
      <c r="O2" s="11" t="str">
        <f>Janvier!O2</f>
        <v>Commentaires</v>
      </c>
      <c r="P2" s="111" t="str">
        <f>Janvier!P2</f>
        <v>Chiffre HT</v>
      </c>
    </row>
    <row r="3" spans="1:16" s="31" customFormat="1" x14ac:dyDescent="0.2">
      <c r="A3" s="12"/>
      <c r="B3" s="81"/>
      <c r="C3" s="29"/>
      <c r="D3" s="81"/>
      <c r="E3" s="81"/>
      <c r="F3" s="80"/>
      <c r="G3" s="82"/>
      <c r="H3" s="15"/>
      <c r="I3" s="43"/>
      <c r="J3" s="79"/>
      <c r="K3" s="13"/>
      <c r="L3" s="13"/>
      <c r="M3" s="115"/>
      <c r="N3" s="12"/>
      <c r="O3" s="39"/>
      <c r="P3" s="124" t="str">
        <f>IF(AND($I3=Data!$F$7,OR($J3=Data!$D$3,$J3=Data!$D$6)),$G3,"")</f>
        <v/>
      </c>
    </row>
    <row r="4" spans="1:16" s="31" customFormat="1" x14ac:dyDescent="0.2">
      <c r="A4" s="12"/>
      <c r="B4" s="81"/>
      <c r="C4" s="51"/>
      <c r="D4" s="81"/>
      <c r="E4" s="81"/>
      <c r="F4" s="80"/>
      <c r="G4" s="82"/>
      <c r="H4" s="15"/>
      <c r="I4" s="43"/>
      <c r="J4" s="79"/>
      <c r="K4" s="13"/>
      <c r="L4" s="13"/>
      <c r="M4" s="115"/>
      <c r="N4" s="12"/>
      <c r="O4" s="39"/>
      <c r="P4" s="124" t="str">
        <f>IF(AND($I4=Data!$F$7,OR($J4=Data!$D$3,$J4=Data!$D$6)),$G4,"")</f>
        <v/>
      </c>
    </row>
    <row r="5" spans="1:16" s="31" customFormat="1" x14ac:dyDescent="0.2">
      <c r="A5" s="16"/>
      <c r="B5" s="81"/>
      <c r="C5" s="51"/>
      <c r="D5" s="81"/>
      <c r="E5" s="81"/>
      <c r="F5" s="80"/>
      <c r="G5" s="82"/>
      <c r="H5" s="15"/>
      <c r="I5" s="43"/>
      <c r="J5" s="79"/>
      <c r="K5" s="13"/>
      <c r="L5" s="13"/>
      <c r="M5" s="115"/>
      <c r="N5" s="12"/>
      <c r="O5" s="40"/>
      <c r="P5" s="124" t="str">
        <f>IF(AND($I5=Data!$F$7,OR($J5=Data!$D$3,$J5=Data!$D$6)),$G5,"")</f>
        <v/>
      </c>
    </row>
    <row r="6" spans="1:16" s="31" customFormat="1" x14ac:dyDescent="0.2">
      <c r="A6" s="12"/>
      <c r="B6" s="81"/>
      <c r="C6" s="51"/>
      <c r="D6" s="81"/>
      <c r="E6" s="81"/>
      <c r="F6" s="80"/>
      <c r="G6" s="82"/>
      <c r="H6" s="15"/>
      <c r="I6" s="43"/>
      <c r="J6" s="79"/>
      <c r="K6" s="13"/>
      <c r="L6" s="13"/>
      <c r="M6" s="115"/>
      <c r="N6" s="12"/>
      <c r="O6" s="39"/>
      <c r="P6" s="124" t="str">
        <f>IF(AND($I6=Data!$F$7,OR($J6=Data!$D$3,$J6=Data!$D$6)),$G6,"")</f>
        <v/>
      </c>
    </row>
    <row r="7" spans="1:16" s="31" customFormat="1" x14ac:dyDescent="0.2">
      <c r="A7" s="16"/>
      <c r="B7" s="81"/>
      <c r="C7" s="51"/>
      <c r="D7" s="81"/>
      <c r="E7" s="81"/>
      <c r="F7" s="80"/>
      <c r="G7" s="82"/>
      <c r="H7" s="15"/>
      <c r="I7" s="43"/>
      <c r="J7" s="79"/>
      <c r="K7" s="13"/>
      <c r="L7" s="13"/>
      <c r="M7" s="115"/>
      <c r="N7" s="12"/>
      <c r="O7" s="39"/>
      <c r="P7" s="124" t="str">
        <f>IF(AND($I7=Data!$F$7,OR($J7=Data!$D$3,$J7=Data!$D$6)),$G7,"")</f>
        <v/>
      </c>
    </row>
    <row r="8" spans="1:16" s="31" customFormat="1" x14ac:dyDescent="0.2">
      <c r="A8" s="12"/>
      <c r="B8" s="81"/>
      <c r="C8" s="52"/>
      <c r="D8" s="81"/>
      <c r="E8" s="81"/>
      <c r="F8" s="80"/>
      <c r="G8" s="82"/>
      <c r="H8" s="15"/>
      <c r="I8" s="43"/>
      <c r="J8" s="79"/>
      <c r="K8" s="13"/>
      <c r="L8" s="13"/>
      <c r="M8" s="115"/>
      <c r="N8" s="12"/>
      <c r="O8" s="39"/>
      <c r="P8" s="124" t="str">
        <f>IF(AND($I8=Data!$F$7,OR($J8=Data!$D$3,$J8=Data!$D$6)),$G8,"")</f>
        <v/>
      </c>
    </row>
    <row r="9" spans="1:16" s="31" customFormat="1" x14ac:dyDescent="0.2">
      <c r="A9" s="12"/>
      <c r="B9" s="81"/>
      <c r="C9" s="52"/>
      <c r="D9" s="81"/>
      <c r="E9" s="81"/>
      <c r="F9" s="80"/>
      <c r="G9" s="82"/>
      <c r="H9" s="15"/>
      <c r="I9" s="43"/>
      <c r="J9" s="79"/>
      <c r="K9" s="13"/>
      <c r="L9" s="13"/>
      <c r="M9" s="115"/>
      <c r="N9" s="12"/>
      <c r="O9" s="39"/>
      <c r="P9" s="124" t="str">
        <f>IF(AND($I9=Data!$F$7,OR($J9=Data!$D$3,$J9=Data!$D$6)),$G9,"")</f>
        <v/>
      </c>
    </row>
    <row r="10" spans="1:16" s="31" customFormat="1" x14ac:dyDescent="0.2">
      <c r="A10" s="12"/>
      <c r="B10" s="81"/>
      <c r="C10" s="52"/>
      <c r="D10" s="81"/>
      <c r="E10" s="81"/>
      <c r="F10" s="80"/>
      <c r="G10" s="82"/>
      <c r="H10" s="15"/>
      <c r="I10" s="43"/>
      <c r="J10" s="79"/>
      <c r="K10" s="13"/>
      <c r="L10" s="13"/>
      <c r="M10" s="115"/>
      <c r="N10" s="12"/>
      <c r="O10" s="39"/>
      <c r="P10" s="124" t="str">
        <f>IF(AND($I10=Data!$F$7,OR($J10=Data!$D$3,$J10=Data!$D$6)),$G10,"")</f>
        <v/>
      </c>
    </row>
    <row r="11" spans="1:16" s="31" customFormat="1" x14ac:dyDescent="0.2">
      <c r="A11" s="16"/>
      <c r="B11" s="81"/>
      <c r="C11" s="52"/>
      <c r="D11" s="81"/>
      <c r="E11" s="81"/>
      <c r="F11" s="80"/>
      <c r="G11" s="82"/>
      <c r="H11" s="15"/>
      <c r="I11" s="43"/>
      <c r="J11" s="79"/>
      <c r="K11" s="13"/>
      <c r="L11" s="13"/>
      <c r="M11" s="115"/>
      <c r="N11" s="12"/>
      <c r="O11" s="40"/>
      <c r="P11" s="124" t="str">
        <f>IF(AND($I11=Data!$F$7,OR($J11=Data!$D$3,$J11=Data!$D$6)),$G11,"")</f>
        <v/>
      </c>
    </row>
    <row r="12" spans="1:16" s="31" customFormat="1" x14ac:dyDescent="0.2">
      <c r="A12" s="12"/>
      <c r="B12" s="81"/>
      <c r="C12" s="52"/>
      <c r="D12" s="81"/>
      <c r="E12" s="81"/>
      <c r="F12" s="80"/>
      <c r="G12" s="82"/>
      <c r="H12" s="15"/>
      <c r="I12" s="43"/>
      <c r="J12" s="79"/>
      <c r="K12" s="13"/>
      <c r="L12" s="13"/>
      <c r="M12" s="115"/>
      <c r="N12" s="16"/>
      <c r="O12" s="14"/>
      <c r="P12" s="124" t="str">
        <f>IF(AND($I12=Data!$F$7,OR($J12=Data!$D$3,$J12=Data!$D$6)),$G12,"")</f>
        <v/>
      </c>
    </row>
    <row r="13" spans="1:16" s="31" customFormat="1" x14ac:dyDescent="0.2">
      <c r="A13" s="12"/>
      <c r="B13" s="81"/>
      <c r="C13" s="51"/>
      <c r="D13" s="81"/>
      <c r="E13" s="81"/>
      <c r="F13" s="80"/>
      <c r="G13" s="82"/>
      <c r="H13" s="15"/>
      <c r="I13" s="43"/>
      <c r="J13" s="79"/>
      <c r="K13" s="13"/>
      <c r="L13" s="13"/>
      <c r="M13" s="115"/>
      <c r="N13" s="12"/>
      <c r="O13" s="14"/>
      <c r="P13" s="124" t="str">
        <f>IF(AND($I13=Data!$F$7,OR($J13=Data!$D$3,$J13=Data!$D$6)),$G13,"")</f>
        <v/>
      </c>
    </row>
    <row r="14" spans="1:16" s="31" customFormat="1" x14ac:dyDescent="0.2">
      <c r="A14" s="12"/>
      <c r="B14" s="81"/>
      <c r="C14" s="51"/>
      <c r="D14" s="81"/>
      <c r="E14" s="81"/>
      <c r="F14" s="80"/>
      <c r="G14" s="82"/>
      <c r="H14" s="15"/>
      <c r="I14" s="43"/>
      <c r="J14" s="79"/>
      <c r="K14" s="13"/>
      <c r="L14" s="13"/>
      <c r="M14" s="115"/>
      <c r="N14" s="12"/>
      <c r="O14" s="14"/>
      <c r="P14" s="124" t="str">
        <f>IF(AND($I14=Data!$F$7,OR($J14=Data!$D$3,$J14=Data!$D$6)),$G14,"")</f>
        <v/>
      </c>
    </row>
    <row r="15" spans="1:16" s="31" customFormat="1" x14ac:dyDescent="0.2">
      <c r="A15" s="12"/>
      <c r="B15" s="81"/>
      <c r="C15" s="51"/>
      <c r="D15" s="81"/>
      <c r="E15" s="81"/>
      <c r="F15" s="80"/>
      <c r="G15" s="82"/>
      <c r="H15" s="15"/>
      <c r="I15" s="43"/>
      <c r="J15" s="79"/>
      <c r="K15" s="13"/>
      <c r="L15" s="13"/>
      <c r="M15" s="115"/>
      <c r="N15" s="12"/>
      <c r="O15" s="14"/>
      <c r="P15" s="124" t="str">
        <f>IF(AND($I15=Data!$F$7,OR($J15=Data!$D$3,$J15=Data!$D$6)),$G15,"")</f>
        <v/>
      </c>
    </row>
    <row r="16" spans="1:16" s="31" customFormat="1" x14ac:dyDescent="0.2">
      <c r="A16" s="12"/>
      <c r="B16" s="81"/>
      <c r="C16" s="51"/>
      <c r="D16" s="81"/>
      <c r="E16" s="81"/>
      <c r="F16" s="80"/>
      <c r="G16" s="82"/>
      <c r="H16" s="35"/>
      <c r="I16" s="43"/>
      <c r="J16" s="79"/>
      <c r="K16" s="13"/>
      <c r="L16" s="13"/>
      <c r="M16" s="115"/>
      <c r="N16" s="12"/>
      <c r="O16" s="14"/>
      <c r="P16" s="124" t="str">
        <f>IF(AND($I16=Data!$F$7,OR($J16=Data!$D$3,$J16=Data!$D$6)),$G16,"")</f>
        <v/>
      </c>
    </row>
    <row r="17" spans="1:16" s="31" customFormat="1" x14ac:dyDescent="0.2">
      <c r="A17" s="12"/>
      <c r="B17" s="81"/>
      <c r="C17" s="51"/>
      <c r="D17" s="81"/>
      <c r="E17" s="81"/>
      <c r="F17" s="80"/>
      <c r="G17" s="82"/>
      <c r="H17" s="15"/>
      <c r="I17" s="43"/>
      <c r="J17" s="79"/>
      <c r="K17" s="13"/>
      <c r="L17" s="13"/>
      <c r="M17" s="115"/>
      <c r="N17" s="12"/>
      <c r="O17" s="14"/>
      <c r="P17" s="124" t="str">
        <f>IF(AND($I17=Data!$F$7,OR($J17=Data!$D$3,$J17=Data!$D$6)),$G17,"")</f>
        <v/>
      </c>
    </row>
    <row r="18" spans="1:16" s="31" customFormat="1" x14ac:dyDescent="0.2">
      <c r="A18" s="12"/>
      <c r="B18" s="81"/>
      <c r="C18" s="51"/>
      <c r="D18" s="81"/>
      <c r="E18" s="81"/>
      <c r="F18" s="80"/>
      <c r="G18" s="82"/>
      <c r="H18" s="15"/>
      <c r="I18" s="43"/>
      <c r="J18" s="79"/>
      <c r="K18" s="13"/>
      <c r="L18" s="13"/>
      <c r="M18" s="115"/>
      <c r="N18" s="12"/>
      <c r="O18" s="14"/>
      <c r="P18" s="124" t="str">
        <f>IF(AND($I18=Data!$F$7,OR($J18=Data!$D$3,$J18=Data!$D$6)),$G18,"")</f>
        <v/>
      </c>
    </row>
    <row r="19" spans="1:16" s="31" customFormat="1" x14ac:dyDescent="0.2">
      <c r="A19" s="16"/>
      <c r="B19" s="81"/>
      <c r="C19" s="51"/>
      <c r="D19" s="81"/>
      <c r="E19" s="81"/>
      <c r="F19" s="80"/>
      <c r="G19" s="82"/>
      <c r="H19" s="15"/>
      <c r="I19" s="43"/>
      <c r="J19" s="79"/>
      <c r="K19" s="13"/>
      <c r="L19" s="13"/>
      <c r="M19" s="115"/>
      <c r="N19" s="12"/>
      <c r="O19" s="14"/>
      <c r="P19" s="124" t="str">
        <f>IF(AND($I19=Data!$F$7,OR($J19=Data!$D$3,$J19=Data!$D$6)),$G19,"")</f>
        <v/>
      </c>
    </row>
    <row r="20" spans="1:16" s="31" customFormat="1" x14ac:dyDescent="0.2">
      <c r="A20" s="16"/>
      <c r="B20" s="81"/>
      <c r="C20" s="51"/>
      <c r="D20" s="81"/>
      <c r="E20" s="81"/>
      <c r="F20" s="80"/>
      <c r="G20" s="82"/>
      <c r="H20" s="15"/>
      <c r="I20" s="43"/>
      <c r="J20" s="79"/>
      <c r="K20" s="13"/>
      <c r="L20" s="13"/>
      <c r="M20" s="115"/>
      <c r="N20" s="12"/>
      <c r="O20" s="14"/>
      <c r="P20" s="124" t="str">
        <f>IF(AND($I20=Data!$F$7,OR($J20=Data!$D$3,$J20=Data!$D$6)),$G20,"")</f>
        <v/>
      </c>
    </row>
    <row r="21" spans="1:16" s="31" customFormat="1" x14ac:dyDescent="0.2">
      <c r="A21" s="16"/>
      <c r="B21" s="81"/>
      <c r="C21" s="51"/>
      <c r="D21" s="81"/>
      <c r="E21" s="81"/>
      <c r="F21" s="80"/>
      <c r="G21" s="82"/>
      <c r="H21" s="15"/>
      <c r="I21" s="43"/>
      <c r="J21" s="79"/>
      <c r="K21" s="13"/>
      <c r="L21" s="13"/>
      <c r="M21" s="115"/>
      <c r="N21" s="12"/>
      <c r="O21" s="14"/>
      <c r="P21" s="124" t="str">
        <f>IF(AND($I21=Data!$F$7,OR($J21=Data!$D$3,$J21=Data!$D$6)),$G21,"")</f>
        <v/>
      </c>
    </row>
    <row r="22" spans="1:16" s="31" customFormat="1" x14ac:dyDescent="0.2">
      <c r="A22" s="12"/>
      <c r="B22" s="81"/>
      <c r="C22" s="51"/>
      <c r="D22" s="81"/>
      <c r="E22" s="81"/>
      <c r="F22" s="80"/>
      <c r="G22" s="82"/>
      <c r="H22" s="15"/>
      <c r="I22" s="43"/>
      <c r="J22" s="79"/>
      <c r="K22" s="13"/>
      <c r="L22" s="13"/>
      <c r="M22" s="115"/>
      <c r="N22" s="12"/>
      <c r="O22" s="14"/>
      <c r="P22" s="124" t="str">
        <f>IF(AND($I22=Data!$F$7,OR($J22=Data!$D$3,$J22=Data!$D$6)),$G22,"")</f>
        <v/>
      </c>
    </row>
    <row r="23" spans="1:16" s="31" customFormat="1" x14ac:dyDescent="0.2">
      <c r="A23" s="16"/>
      <c r="B23" s="81"/>
      <c r="C23" s="51"/>
      <c r="D23" s="81"/>
      <c r="E23" s="81"/>
      <c r="F23" s="80"/>
      <c r="G23" s="82"/>
      <c r="H23" s="35"/>
      <c r="I23" s="43"/>
      <c r="J23" s="79"/>
      <c r="K23" s="13"/>
      <c r="L23" s="13"/>
      <c r="M23" s="115"/>
      <c r="N23" s="12"/>
      <c r="O23" s="14"/>
      <c r="P23" s="124" t="str">
        <f>IF(AND($I23=Data!$F$7,OR($J23=Data!$D$3,$J23=Data!$D$6)),$G23,"")</f>
        <v/>
      </c>
    </row>
    <row r="24" spans="1:16" s="31" customFormat="1" x14ac:dyDescent="0.2">
      <c r="A24" s="12"/>
      <c r="B24" s="81"/>
      <c r="C24" s="51"/>
      <c r="D24" s="81"/>
      <c r="E24" s="81"/>
      <c r="F24" s="80"/>
      <c r="G24" s="82"/>
      <c r="H24" s="35"/>
      <c r="I24" s="43"/>
      <c r="J24" s="79"/>
      <c r="K24" s="13"/>
      <c r="L24" s="13"/>
      <c r="M24" s="115"/>
      <c r="N24" s="12"/>
      <c r="O24" s="28"/>
      <c r="P24" s="124" t="str">
        <f>IF(AND($I24=Data!$F$7,OR($J24=Data!$D$3,$J24=Data!$D$6)),$G24,"")</f>
        <v/>
      </c>
    </row>
    <row r="25" spans="1:16" s="31" customFormat="1" x14ac:dyDescent="0.2">
      <c r="A25" s="16"/>
      <c r="B25" s="81"/>
      <c r="C25" s="51"/>
      <c r="D25" s="81"/>
      <c r="E25" s="81"/>
      <c r="F25" s="80"/>
      <c r="G25" s="82"/>
      <c r="H25" s="15"/>
      <c r="I25" s="43"/>
      <c r="J25" s="79"/>
      <c r="K25" s="13"/>
      <c r="L25" s="13"/>
      <c r="M25" s="115"/>
      <c r="N25" s="12"/>
      <c r="O25" s="14"/>
      <c r="P25" s="124" t="str">
        <f>IF(AND($I25=Data!$F$7,OR($J25=Data!$D$3,$J25=Data!$D$6)),$G25,"")</f>
        <v/>
      </c>
    </row>
    <row r="26" spans="1:16" s="31" customFormat="1" x14ac:dyDescent="0.2">
      <c r="A26" s="12"/>
      <c r="B26" s="81"/>
      <c r="C26" s="51"/>
      <c r="D26" s="81"/>
      <c r="E26" s="81"/>
      <c r="F26" s="80"/>
      <c r="G26" s="82"/>
      <c r="H26" s="15"/>
      <c r="I26" s="43"/>
      <c r="J26" s="79"/>
      <c r="K26" s="13"/>
      <c r="L26" s="13"/>
      <c r="M26" s="115"/>
      <c r="N26" s="12"/>
      <c r="O26" s="14"/>
      <c r="P26" s="124" t="str">
        <f>IF(AND($I26=Data!$F$7,OR($J26=Data!$D$3,$J26=Data!$D$6)),$G26,"")</f>
        <v/>
      </c>
    </row>
    <row r="27" spans="1:16" s="31" customFormat="1" x14ac:dyDescent="0.2">
      <c r="A27" s="12"/>
      <c r="B27" s="81"/>
      <c r="C27" s="51"/>
      <c r="D27" s="81"/>
      <c r="E27" s="81"/>
      <c r="F27" s="80"/>
      <c r="G27" s="82"/>
      <c r="H27" s="35"/>
      <c r="I27" s="43"/>
      <c r="J27" s="79"/>
      <c r="K27" s="13"/>
      <c r="L27" s="13"/>
      <c r="M27" s="115"/>
      <c r="N27" s="12"/>
      <c r="O27" s="14"/>
      <c r="P27" s="124" t="str">
        <f>IF(AND($I27=Data!$F$7,OR($J27=Data!$D$3,$J27=Data!$D$6)),$G27,"")</f>
        <v/>
      </c>
    </row>
    <row r="28" spans="1:16" s="31" customFormat="1" x14ac:dyDescent="0.2">
      <c r="A28" s="12"/>
      <c r="B28" s="81"/>
      <c r="C28" s="54"/>
      <c r="D28" s="81"/>
      <c r="E28" s="81"/>
      <c r="F28" s="80"/>
      <c r="G28" s="82"/>
      <c r="H28" s="35"/>
      <c r="I28" s="43"/>
      <c r="J28" s="79"/>
      <c r="K28" s="13"/>
      <c r="L28" s="13"/>
      <c r="M28" s="115"/>
      <c r="N28" s="12"/>
      <c r="O28" s="14"/>
      <c r="P28" s="124" t="str">
        <f>IF(AND($I28=Data!$F$7,OR($J28=Data!$D$3,$J28=Data!$D$6)),$G28,"")</f>
        <v/>
      </c>
    </row>
    <row r="29" spans="1:16" s="31" customFormat="1" x14ac:dyDescent="0.2">
      <c r="A29" s="12"/>
      <c r="B29" s="81"/>
      <c r="C29" s="51"/>
      <c r="D29" s="81"/>
      <c r="E29" s="81"/>
      <c r="F29" s="80"/>
      <c r="G29" s="82"/>
      <c r="H29" s="15"/>
      <c r="I29" s="43"/>
      <c r="J29" s="79"/>
      <c r="K29" s="13"/>
      <c r="L29" s="13"/>
      <c r="M29" s="115"/>
      <c r="N29" s="12"/>
      <c r="O29" s="14"/>
      <c r="P29" s="124" t="str">
        <f>IF(AND($I29=Data!$F$7,OR($J29=Data!$D$3,$J29=Data!$D$6)),$G29,"")</f>
        <v/>
      </c>
    </row>
    <row r="30" spans="1:16" s="31" customFormat="1" x14ac:dyDescent="0.2">
      <c r="A30" s="16"/>
      <c r="B30" s="81"/>
      <c r="C30" s="51"/>
      <c r="D30" s="81"/>
      <c r="E30" s="81"/>
      <c r="F30" s="80"/>
      <c r="G30" s="82"/>
      <c r="H30" s="15"/>
      <c r="I30" s="43"/>
      <c r="J30" s="79"/>
      <c r="K30" s="13"/>
      <c r="L30" s="13"/>
      <c r="M30" s="115"/>
      <c r="N30" s="12"/>
      <c r="O30" s="14"/>
      <c r="P30" s="124" t="str">
        <f>IF(AND($I30=Data!$F$7,OR($J30=Data!$D$3,$J30=Data!$D$6)),$G30,"")</f>
        <v/>
      </c>
    </row>
    <row r="31" spans="1:16" s="31" customFormat="1" hidden="1" x14ac:dyDescent="0.2">
      <c r="A31" s="12"/>
      <c r="B31" s="81"/>
      <c r="C31" s="51"/>
      <c r="D31" s="81"/>
      <c r="E31" s="81"/>
      <c r="F31" s="80"/>
      <c r="G31" s="82"/>
      <c r="H31" s="15"/>
      <c r="I31" s="43"/>
      <c r="J31" s="79"/>
      <c r="K31" s="13"/>
      <c r="L31" s="13"/>
      <c r="M31" s="115"/>
      <c r="N31" s="12"/>
      <c r="O31" s="14"/>
      <c r="P31" s="124" t="str">
        <f>IF(AND($I31=Data!$F$7,OR($J31=Data!$D$3,$J31=Data!$D$6)),$G31,"")</f>
        <v/>
      </c>
    </row>
    <row r="32" spans="1:16" s="31" customFormat="1" hidden="1" x14ac:dyDescent="0.2">
      <c r="A32" s="16"/>
      <c r="B32" s="81"/>
      <c r="C32" s="51"/>
      <c r="D32" s="81"/>
      <c r="E32" s="81"/>
      <c r="F32" s="80"/>
      <c r="G32" s="82"/>
      <c r="H32" s="15"/>
      <c r="I32" s="43"/>
      <c r="J32" s="79"/>
      <c r="K32" s="13"/>
      <c r="L32" s="13"/>
      <c r="M32" s="115"/>
      <c r="N32" s="12"/>
      <c r="O32" s="28"/>
      <c r="P32" s="124" t="str">
        <f>IF(AND($I32=Data!$F$7,OR($J32=Data!$D$3,$J32=Data!$D$6)),$G32,"")</f>
        <v/>
      </c>
    </row>
    <row r="33" spans="1:16" s="31" customFormat="1" hidden="1" x14ac:dyDescent="0.2">
      <c r="A33" s="12"/>
      <c r="B33" s="81"/>
      <c r="C33" s="51"/>
      <c r="D33" s="81"/>
      <c r="E33" s="81"/>
      <c r="F33" s="80"/>
      <c r="G33" s="82"/>
      <c r="H33" s="15"/>
      <c r="I33" s="43"/>
      <c r="J33" s="79"/>
      <c r="K33" s="13"/>
      <c r="L33" s="13"/>
      <c r="M33" s="115"/>
      <c r="N33" s="12"/>
      <c r="O33" s="14"/>
      <c r="P33" s="124" t="str">
        <f>IF(AND($I33=Data!$F$7,OR($J33=Data!$D$3,$J33=Data!$D$6)),$G33,"")</f>
        <v/>
      </c>
    </row>
    <row r="34" spans="1:16" s="31" customFormat="1" hidden="1" x14ac:dyDescent="0.2">
      <c r="A34" s="12"/>
      <c r="B34" s="81"/>
      <c r="C34" s="51"/>
      <c r="D34" s="81"/>
      <c r="E34" s="81"/>
      <c r="F34" s="80"/>
      <c r="G34" s="82"/>
      <c r="H34" s="15"/>
      <c r="I34" s="43"/>
      <c r="J34" s="79"/>
      <c r="K34" s="13"/>
      <c r="L34" s="13"/>
      <c r="M34" s="115"/>
      <c r="N34" s="12"/>
      <c r="O34" s="14"/>
      <c r="P34" s="124" t="str">
        <f>IF(AND($I34=Data!$F$7,OR($J34=Data!$D$3,$J34=Data!$D$6)),$G34,"")</f>
        <v/>
      </c>
    </row>
    <row r="35" spans="1:16" s="31" customFormat="1" hidden="1" x14ac:dyDescent="0.2">
      <c r="A35" s="16"/>
      <c r="B35" s="81"/>
      <c r="C35" s="51"/>
      <c r="D35" s="81"/>
      <c r="E35" s="81"/>
      <c r="F35" s="80"/>
      <c r="G35" s="82"/>
      <c r="H35" s="15"/>
      <c r="I35" s="43"/>
      <c r="J35" s="79"/>
      <c r="K35" s="13"/>
      <c r="L35" s="13"/>
      <c r="M35" s="115"/>
      <c r="N35" s="13"/>
      <c r="O35" s="28"/>
      <c r="P35" s="124" t="str">
        <f>IF(AND($I35=Data!$F$7,OR($J35=Data!$D$3,$J35=Data!$D$6)),$G35,"")</f>
        <v/>
      </c>
    </row>
    <row r="36" spans="1:16" s="31" customFormat="1" hidden="1" x14ac:dyDescent="0.2">
      <c r="A36" s="16"/>
      <c r="B36" s="81"/>
      <c r="C36" s="51"/>
      <c r="D36" s="81"/>
      <c r="E36" s="81"/>
      <c r="F36" s="80"/>
      <c r="G36" s="82"/>
      <c r="H36" s="15"/>
      <c r="I36" s="43"/>
      <c r="J36" s="79"/>
      <c r="K36" s="13"/>
      <c r="L36" s="13"/>
      <c r="M36" s="115"/>
      <c r="N36" s="13"/>
      <c r="O36" s="28"/>
      <c r="P36" s="124" t="str">
        <f>IF(AND($I36=Data!$F$7,OR($J36=Data!$D$3,$J36=Data!$D$6)),$G36,"")</f>
        <v/>
      </c>
    </row>
    <row r="37" spans="1:16" s="31" customFormat="1" hidden="1" x14ac:dyDescent="0.2">
      <c r="A37" s="12"/>
      <c r="B37" s="81"/>
      <c r="C37" s="51"/>
      <c r="D37" s="81"/>
      <c r="E37" s="81"/>
      <c r="F37" s="80"/>
      <c r="G37" s="82"/>
      <c r="H37" s="15"/>
      <c r="I37" s="43"/>
      <c r="J37" s="79"/>
      <c r="K37" s="13"/>
      <c r="L37" s="13"/>
      <c r="M37" s="115"/>
      <c r="N37" s="12"/>
      <c r="O37" s="28"/>
      <c r="P37" s="124" t="str">
        <f>IF(AND($I37=Data!$F$7,OR($J37=Data!$D$3,$J37=Data!$D$6)),$G37,"")</f>
        <v/>
      </c>
    </row>
    <row r="38" spans="1:16" s="31" customFormat="1" hidden="1" x14ac:dyDescent="0.2">
      <c r="A38" s="12"/>
      <c r="B38" s="81"/>
      <c r="C38" s="51"/>
      <c r="D38" s="81"/>
      <c r="E38" s="81"/>
      <c r="F38" s="80"/>
      <c r="G38" s="82"/>
      <c r="H38" s="35"/>
      <c r="I38" s="43"/>
      <c r="J38" s="79"/>
      <c r="K38" s="13"/>
      <c r="L38" s="13"/>
      <c r="M38" s="115"/>
      <c r="N38" s="12"/>
      <c r="O38" s="14"/>
      <c r="P38" s="124" t="str">
        <f>IF(AND($I38=Data!$F$7,OR($J38=Data!$D$3,$J38=Data!$D$6)),$G38,"")</f>
        <v/>
      </c>
    </row>
    <row r="39" spans="1:16" s="31" customFormat="1" hidden="1" x14ac:dyDescent="0.2">
      <c r="A39" s="16"/>
      <c r="B39" s="81"/>
      <c r="C39" s="52"/>
      <c r="D39" s="81"/>
      <c r="E39" s="81"/>
      <c r="F39" s="80"/>
      <c r="G39" s="82"/>
      <c r="H39" s="35"/>
      <c r="I39" s="43"/>
      <c r="J39" s="79"/>
      <c r="K39" s="13"/>
      <c r="L39" s="13"/>
      <c r="M39" s="115"/>
      <c r="N39" s="12"/>
      <c r="O39" s="28"/>
      <c r="P39" s="124" t="str">
        <f>IF(AND($I39=Data!$F$7,OR($J39=Data!$D$3,$J39=Data!$D$6)),$G39,"")</f>
        <v/>
      </c>
    </row>
    <row r="40" spans="1:16" s="31" customFormat="1" hidden="1" x14ac:dyDescent="0.2">
      <c r="A40" s="12"/>
      <c r="B40" s="81"/>
      <c r="C40" s="52"/>
      <c r="D40" s="81"/>
      <c r="E40" s="81"/>
      <c r="F40" s="80"/>
      <c r="G40" s="82"/>
      <c r="H40" s="15"/>
      <c r="I40" s="43"/>
      <c r="J40" s="79"/>
      <c r="K40" s="13"/>
      <c r="L40" s="13"/>
      <c r="M40" s="115"/>
      <c r="N40" s="12"/>
      <c r="O40" s="14"/>
      <c r="P40" s="124" t="str">
        <f>IF(AND($I40=Data!$F$7,OR($J40=Data!$D$3,$J40=Data!$D$6)),$G40,"")</f>
        <v/>
      </c>
    </row>
    <row r="41" spans="1:16" s="31" customFormat="1" hidden="1" x14ac:dyDescent="0.2">
      <c r="A41" s="12"/>
      <c r="B41" s="81"/>
      <c r="C41" s="52"/>
      <c r="D41" s="81"/>
      <c r="E41" s="81"/>
      <c r="F41" s="80"/>
      <c r="G41" s="82"/>
      <c r="H41" s="15"/>
      <c r="I41" s="43"/>
      <c r="J41" s="79"/>
      <c r="K41" s="38"/>
      <c r="L41" s="38"/>
      <c r="M41" s="115"/>
      <c r="N41" s="12"/>
      <c r="O41" s="14"/>
      <c r="P41" s="124" t="str">
        <f>IF(AND($I41=Data!$F$7,OR($J41=Data!$D$3,$J41=Data!$D$6)),$G41,"")</f>
        <v/>
      </c>
    </row>
    <row r="42" spans="1:16" s="31" customFormat="1" hidden="1" x14ac:dyDescent="0.2">
      <c r="A42" s="12"/>
      <c r="B42" s="81"/>
      <c r="C42" s="52"/>
      <c r="D42" s="81"/>
      <c r="E42" s="81"/>
      <c r="F42" s="80"/>
      <c r="G42" s="82"/>
      <c r="H42" s="15"/>
      <c r="I42" s="43"/>
      <c r="J42" s="79"/>
      <c r="K42" s="13"/>
      <c r="L42" s="13"/>
      <c r="M42" s="115"/>
      <c r="N42" s="12"/>
      <c r="O42" s="14"/>
      <c r="P42" s="124" t="str">
        <f>IF(AND($I42=Data!$F$7,OR($J42=Data!$D$3,$J42=Data!$D$6)),$G42,"")</f>
        <v/>
      </c>
    </row>
    <row r="43" spans="1:16" s="31" customFormat="1" hidden="1" x14ac:dyDescent="0.2">
      <c r="A43" s="12"/>
      <c r="B43" s="81"/>
      <c r="C43" s="52"/>
      <c r="D43" s="81"/>
      <c r="E43" s="81"/>
      <c r="F43" s="80"/>
      <c r="G43" s="82"/>
      <c r="H43" s="15"/>
      <c r="I43" s="43"/>
      <c r="J43" s="79"/>
      <c r="K43" s="13"/>
      <c r="L43" s="13"/>
      <c r="M43" s="115"/>
      <c r="N43" s="12"/>
      <c r="O43" s="14"/>
      <c r="P43" s="124" t="str">
        <f>IF(AND($I43=Data!$F$7,OR($J43=Data!$D$3,$J43=Data!$D$6)),$G43,"")</f>
        <v/>
      </c>
    </row>
    <row r="44" spans="1:16" s="31" customFormat="1" hidden="1" x14ac:dyDescent="0.2">
      <c r="A44" s="12"/>
      <c r="B44" s="81"/>
      <c r="C44" s="52"/>
      <c r="D44" s="81"/>
      <c r="E44" s="81"/>
      <c r="F44" s="80"/>
      <c r="G44" s="82"/>
      <c r="H44" s="15"/>
      <c r="I44" s="43"/>
      <c r="J44" s="79"/>
      <c r="K44" s="13"/>
      <c r="L44" s="13"/>
      <c r="M44" s="115"/>
      <c r="N44" s="12"/>
      <c r="O44" s="14"/>
      <c r="P44" s="124" t="str">
        <f>IF(AND($I44=Data!$F$7,OR($J44=Data!$D$3,$J44=Data!$D$6)),$G44,"")</f>
        <v/>
      </c>
    </row>
    <row r="45" spans="1:16" s="31" customFormat="1" hidden="1" x14ac:dyDescent="0.2">
      <c r="A45" s="12"/>
      <c r="B45" s="81"/>
      <c r="C45" s="52"/>
      <c r="D45" s="81"/>
      <c r="E45" s="81"/>
      <c r="F45" s="80"/>
      <c r="G45" s="82"/>
      <c r="H45" s="15"/>
      <c r="I45" s="43"/>
      <c r="J45" s="79"/>
      <c r="K45" s="13"/>
      <c r="L45" s="13"/>
      <c r="M45" s="115"/>
      <c r="N45" s="12"/>
      <c r="O45" s="14"/>
      <c r="P45" s="124" t="str">
        <f>IF(AND($I45=Data!$F$7,OR($J45=Data!$D$3,$J45=Data!$D$6)),$G45,"")</f>
        <v/>
      </c>
    </row>
    <row r="46" spans="1:16" s="31" customFormat="1" hidden="1" x14ac:dyDescent="0.2">
      <c r="A46" s="12"/>
      <c r="B46" s="81"/>
      <c r="C46" s="52"/>
      <c r="D46" s="81"/>
      <c r="E46" s="81"/>
      <c r="F46" s="80"/>
      <c r="G46" s="82"/>
      <c r="H46" s="15"/>
      <c r="I46" s="43"/>
      <c r="J46" s="79"/>
      <c r="K46" s="13"/>
      <c r="L46" s="13"/>
      <c r="M46" s="115"/>
      <c r="N46" s="12"/>
      <c r="O46" s="14"/>
      <c r="P46" s="124" t="str">
        <f>IF(AND($I46=Data!$F$7,OR($J46=Data!$D$3,$J46=Data!$D$6)),$G46,"")</f>
        <v/>
      </c>
    </row>
    <row r="47" spans="1:16" s="31" customFormat="1" hidden="1" x14ac:dyDescent="0.2">
      <c r="A47" s="12"/>
      <c r="B47" s="81"/>
      <c r="C47" s="52"/>
      <c r="D47" s="81"/>
      <c r="E47" s="81"/>
      <c r="F47" s="80"/>
      <c r="G47" s="82"/>
      <c r="H47" s="35"/>
      <c r="I47" s="43"/>
      <c r="J47" s="79"/>
      <c r="K47" s="13"/>
      <c r="L47" s="13"/>
      <c r="M47" s="115"/>
      <c r="N47" s="12"/>
      <c r="O47" s="14"/>
      <c r="P47" s="124" t="str">
        <f>IF(AND($I47=Data!$F$7,OR($J47=Data!$D$3,$J47=Data!$D$6)),$G47,"")</f>
        <v/>
      </c>
    </row>
    <row r="48" spans="1:16" s="31" customFormat="1" hidden="1" x14ac:dyDescent="0.2">
      <c r="A48" s="12"/>
      <c r="B48" s="81"/>
      <c r="C48" s="52"/>
      <c r="D48" s="81"/>
      <c r="E48" s="81"/>
      <c r="F48" s="80"/>
      <c r="G48" s="82"/>
      <c r="H48" s="15"/>
      <c r="I48" s="43"/>
      <c r="J48" s="79"/>
      <c r="K48" s="13"/>
      <c r="L48" s="13"/>
      <c r="M48" s="115"/>
      <c r="N48" s="12"/>
      <c r="O48" s="14"/>
      <c r="P48" s="124" t="str">
        <f>IF(AND($I48=Data!$F$7,OR($J48=Data!$D$3,$J48=Data!$D$6)),$G48,"")</f>
        <v/>
      </c>
    </row>
    <row r="49" spans="1:16" s="31" customFormat="1" hidden="1" x14ac:dyDescent="0.2">
      <c r="A49" s="12"/>
      <c r="B49" s="81"/>
      <c r="C49" s="52"/>
      <c r="D49" s="81"/>
      <c r="E49" s="81"/>
      <c r="F49" s="80"/>
      <c r="G49" s="82"/>
      <c r="H49" s="15"/>
      <c r="I49" s="43"/>
      <c r="J49" s="79"/>
      <c r="K49" s="13"/>
      <c r="L49" s="13"/>
      <c r="M49" s="115"/>
      <c r="N49" s="12"/>
      <c r="O49" s="14"/>
      <c r="P49" s="124" t="str">
        <f>IF(AND($I49=Data!$F$7,OR($J49=Data!$D$3,$J49=Data!$D$6)),$G49,"")</f>
        <v/>
      </c>
    </row>
    <row r="50" spans="1:16" s="31" customFormat="1" hidden="1" x14ac:dyDescent="0.2">
      <c r="A50" s="12"/>
      <c r="B50" s="81"/>
      <c r="C50" s="52"/>
      <c r="D50" s="81"/>
      <c r="E50" s="81"/>
      <c r="F50" s="80"/>
      <c r="G50" s="82"/>
      <c r="H50" s="17"/>
      <c r="I50" s="43"/>
      <c r="J50" s="79"/>
      <c r="K50" s="13"/>
      <c r="L50" s="13"/>
      <c r="M50" s="115"/>
      <c r="N50" s="12"/>
      <c r="O50" s="14"/>
      <c r="P50" s="124" t="str">
        <f>IF(AND($I50=Data!$F$7,OR($J50=Data!$D$3,$J50=Data!$D$6)),$G50,"")</f>
        <v/>
      </c>
    </row>
    <row r="51" spans="1:16" s="31" customFormat="1" hidden="1" x14ac:dyDescent="0.2">
      <c r="A51" s="44"/>
      <c r="B51" s="81"/>
      <c r="C51" s="52"/>
      <c r="D51" s="81"/>
      <c r="E51" s="81"/>
      <c r="F51" s="80"/>
      <c r="G51" s="82"/>
      <c r="H51" s="17"/>
      <c r="I51" s="43"/>
      <c r="J51" s="79"/>
      <c r="K51" s="13"/>
      <c r="L51" s="13"/>
      <c r="M51" s="115"/>
      <c r="N51" s="12"/>
      <c r="O51" s="14"/>
      <c r="P51" s="124" t="str">
        <f>IF(AND($I51=Data!$F$7,OR($J51=Data!$D$3,$J51=Data!$D$6)),$G51,"")</f>
        <v/>
      </c>
    </row>
    <row r="52" spans="1:16" s="31" customFormat="1" hidden="1" x14ac:dyDescent="0.2">
      <c r="A52" s="49"/>
      <c r="B52" s="81"/>
      <c r="C52" s="52"/>
      <c r="D52" s="81"/>
      <c r="E52" s="81"/>
      <c r="F52" s="80"/>
      <c r="G52" s="82"/>
      <c r="H52" s="15"/>
      <c r="I52" s="43"/>
      <c r="J52" s="79"/>
      <c r="K52" s="13"/>
      <c r="L52" s="13"/>
      <c r="M52" s="115"/>
      <c r="N52" s="12"/>
      <c r="O52" s="14"/>
      <c r="P52" s="124" t="str">
        <f>IF(AND($I52=Data!$F$7,OR($J52=Data!$D$3,$J52=Data!$D$6)),$G52,"")</f>
        <v/>
      </c>
    </row>
    <row r="53" spans="1:16" s="31" customFormat="1" hidden="1" x14ac:dyDescent="0.2">
      <c r="A53" s="12"/>
      <c r="B53" s="81"/>
      <c r="C53" s="52"/>
      <c r="D53" s="81"/>
      <c r="E53" s="81"/>
      <c r="F53" s="80"/>
      <c r="G53" s="82"/>
      <c r="H53" s="15"/>
      <c r="I53" s="43"/>
      <c r="J53" s="79"/>
      <c r="K53" s="13"/>
      <c r="L53" s="13"/>
      <c r="M53" s="115"/>
      <c r="N53" s="12"/>
      <c r="O53" s="14"/>
      <c r="P53" s="124" t="str">
        <f>IF(AND($I53=Data!$F$7,OR($J53=Data!$D$3,$J53=Data!$D$6)),$G53,"")</f>
        <v/>
      </c>
    </row>
    <row r="54" spans="1:16" s="31" customFormat="1" hidden="1" x14ac:dyDescent="0.2">
      <c r="A54" s="12"/>
      <c r="B54" s="81"/>
      <c r="C54" s="52"/>
      <c r="D54" s="81"/>
      <c r="E54" s="81"/>
      <c r="F54" s="80"/>
      <c r="G54" s="82"/>
      <c r="H54" s="15"/>
      <c r="I54" s="43"/>
      <c r="J54" s="79"/>
      <c r="K54" s="13"/>
      <c r="L54" s="13"/>
      <c r="M54" s="115"/>
      <c r="N54" s="12"/>
      <c r="O54" s="14"/>
      <c r="P54" s="124" t="str">
        <f>IF(AND($I54=Data!$F$7,OR($J54=Data!$D$3,$J54=Data!$D$6)),$G54,"")</f>
        <v/>
      </c>
    </row>
    <row r="55" spans="1:16" s="31" customFormat="1" hidden="1" x14ac:dyDescent="0.2">
      <c r="A55" s="12"/>
      <c r="B55" s="81"/>
      <c r="C55" s="52"/>
      <c r="D55" s="81"/>
      <c r="E55" s="81"/>
      <c r="F55" s="80"/>
      <c r="G55" s="82"/>
      <c r="H55" s="15"/>
      <c r="I55" s="43"/>
      <c r="J55" s="79"/>
      <c r="K55" s="13"/>
      <c r="L55" s="13"/>
      <c r="M55" s="115"/>
      <c r="N55" s="12"/>
      <c r="O55" s="14"/>
      <c r="P55" s="124" t="str">
        <f>IF(AND($I55=Data!$F$7,OR($J55=Data!$D$3,$J55=Data!$D$6)),$G55,"")</f>
        <v/>
      </c>
    </row>
    <row r="56" spans="1:16" s="31" customFormat="1" hidden="1" x14ac:dyDescent="0.2">
      <c r="A56" s="12"/>
      <c r="B56" s="81"/>
      <c r="C56" s="52"/>
      <c r="D56" s="81"/>
      <c r="E56" s="81"/>
      <c r="F56" s="80"/>
      <c r="G56" s="82"/>
      <c r="H56" s="15"/>
      <c r="I56" s="43"/>
      <c r="J56" s="79"/>
      <c r="K56" s="13"/>
      <c r="L56" s="13"/>
      <c r="M56" s="115"/>
      <c r="N56" s="12"/>
      <c r="O56" s="14"/>
      <c r="P56" s="124" t="str">
        <f>IF(AND($I56=Data!$F$7,OR($J56=Data!$D$3,$J56=Data!$D$6)),$G56,"")</f>
        <v/>
      </c>
    </row>
    <row r="57" spans="1:16" s="31" customFormat="1" hidden="1" x14ac:dyDescent="0.2">
      <c r="A57" s="12"/>
      <c r="B57" s="81"/>
      <c r="C57" s="52"/>
      <c r="D57" s="81"/>
      <c r="E57" s="81"/>
      <c r="F57" s="80"/>
      <c r="G57" s="82"/>
      <c r="H57" s="15"/>
      <c r="I57" s="43"/>
      <c r="J57" s="79"/>
      <c r="K57" s="13"/>
      <c r="L57" s="13"/>
      <c r="M57" s="115"/>
      <c r="N57" s="12"/>
      <c r="O57" s="14"/>
      <c r="P57" s="124" t="str">
        <f>IF(AND($I57=Data!$F$7,OR($J57=Data!$D$3,$J57=Data!$D$6)),$G57,"")</f>
        <v/>
      </c>
    </row>
    <row r="58" spans="1:16" s="31" customFormat="1" hidden="1" x14ac:dyDescent="0.2">
      <c r="A58" s="12"/>
      <c r="B58" s="81"/>
      <c r="C58" s="52"/>
      <c r="D58" s="81"/>
      <c r="E58" s="81"/>
      <c r="F58" s="80"/>
      <c r="G58" s="82"/>
      <c r="H58" s="15"/>
      <c r="I58" s="43"/>
      <c r="J58" s="79"/>
      <c r="K58" s="13"/>
      <c r="L58" s="13"/>
      <c r="M58" s="115"/>
      <c r="N58" s="12"/>
      <c r="O58" s="14"/>
      <c r="P58" s="124" t="str">
        <f>IF(AND($I58=Data!$F$7,OR($J58=Data!$D$3,$J58=Data!$D$6)),$G58,"")</f>
        <v/>
      </c>
    </row>
    <row r="59" spans="1:16" s="31" customFormat="1" hidden="1" x14ac:dyDescent="0.2">
      <c r="A59" s="12"/>
      <c r="B59" s="81"/>
      <c r="C59" s="52"/>
      <c r="D59" s="81"/>
      <c r="E59" s="81"/>
      <c r="F59" s="80"/>
      <c r="G59" s="82"/>
      <c r="H59" s="15"/>
      <c r="I59" s="43"/>
      <c r="J59" s="79"/>
      <c r="K59" s="13"/>
      <c r="L59" s="13"/>
      <c r="M59" s="115"/>
      <c r="N59" s="12"/>
      <c r="O59" s="14"/>
      <c r="P59" s="124" t="str">
        <f>IF(AND($I59=Data!$F$7,OR($J59=Data!$D$3,$J59=Data!$D$6)),$G59,"")</f>
        <v/>
      </c>
    </row>
    <row r="60" spans="1:16" s="31" customFormat="1" hidden="1" x14ac:dyDescent="0.2">
      <c r="A60" s="12"/>
      <c r="B60" s="81"/>
      <c r="C60" s="52"/>
      <c r="D60" s="81"/>
      <c r="E60" s="81"/>
      <c r="F60" s="80"/>
      <c r="G60" s="82"/>
      <c r="H60" s="15"/>
      <c r="I60" s="43"/>
      <c r="J60" s="79"/>
      <c r="K60" s="13"/>
      <c r="L60" s="13"/>
      <c r="M60" s="115"/>
      <c r="N60" s="12"/>
      <c r="O60" s="14"/>
      <c r="P60" s="124" t="str">
        <f>IF(AND($I60=Data!$F$7,OR($J60=Data!$D$3,$J60=Data!$D$6)),$G60,"")</f>
        <v/>
      </c>
    </row>
    <row r="61" spans="1:16" s="31" customFormat="1" hidden="1" x14ac:dyDescent="0.2">
      <c r="A61" s="12"/>
      <c r="B61" s="81"/>
      <c r="C61" s="52"/>
      <c r="D61" s="81"/>
      <c r="E61" s="81"/>
      <c r="F61" s="80"/>
      <c r="G61" s="82"/>
      <c r="H61" s="15"/>
      <c r="I61" s="43"/>
      <c r="J61" s="79"/>
      <c r="K61" s="13"/>
      <c r="L61" s="13"/>
      <c r="M61" s="115"/>
      <c r="N61" s="12"/>
      <c r="O61" s="14"/>
      <c r="P61" s="124" t="str">
        <f>IF(AND($I61=Data!$F$7,OR($J61=Data!$D$3,$J61=Data!$D$6)),$G61,"")</f>
        <v/>
      </c>
    </row>
    <row r="62" spans="1:16" s="31" customFormat="1" hidden="1" x14ac:dyDescent="0.2">
      <c r="A62" s="12"/>
      <c r="B62" s="81"/>
      <c r="C62" s="52"/>
      <c r="D62" s="81"/>
      <c r="E62" s="81"/>
      <c r="F62" s="80"/>
      <c r="G62" s="82"/>
      <c r="H62" s="15"/>
      <c r="I62" s="43"/>
      <c r="J62" s="79"/>
      <c r="K62" s="13"/>
      <c r="L62" s="13"/>
      <c r="M62" s="115"/>
      <c r="N62" s="12"/>
      <c r="O62" s="14"/>
      <c r="P62" s="124" t="str">
        <f>IF(AND($I62=Data!$F$7,OR($J62=Data!$D$3,$J62=Data!$D$6)),$G62,"")</f>
        <v/>
      </c>
    </row>
    <row r="63" spans="1:16" s="31" customFormat="1" hidden="1" x14ac:dyDescent="0.2">
      <c r="A63" s="12"/>
      <c r="B63" s="81"/>
      <c r="C63" s="52"/>
      <c r="D63" s="81"/>
      <c r="E63" s="81"/>
      <c r="F63" s="80"/>
      <c r="G63" s="82"/>
      <c r="H63" s="36"/>
      <c r="I63" s="43"/>
      <c r="J63" s="79"/>
      <c r="K63" s="13"/>
      <c r="L63" s="13"/>
      <c r="M63" s="115"/>
      <c r="N63" s="12"/>
      <c r="O63" s="14"/>
      <c r="P63" s="124" t="str">
        <f>IF(AND($I63=Data!$F$7,OR($J63=Data!$D$3,$J63=Data!$D$6)),$G63,"")</f>
        <v/>
      </c>
    </row>
    <row r="64" spans="1:16" s="31" customFormat="1" hidden="1" x14ac:dyDescent="0.2">
      <c r="A64" s="12"/>
      <c r="B64" s="81"/>
      <c r="C64" s="52"/>
      <c r="D64" s="81"/>
      <c r="E64" s="81"/>
      <c r="F64" s="80"/>
      <c r="G64" s="82"/>
      <c r="H64" s="15"/>
      <c r="I64" s="43"/>
      <c r="J64" s="79"/>
      <c r="K64" s="13"/>
      <c r="L64" s="13"/>
      <c r="M64" s="115"/>
      <c r="N64" s="12"/>
      <c r="O64" s="14"/>
      <c r="P64" s="124" t="str">
        <f>IF(AND($I64=Data!$F$7,OR($J64=Data!$D$3,$J64=Data!$D$6)),$G64,"")</f>
        <v/>
      </c>
    </row>
    <row r="65" spans="1:16" s="31" customFormat="1" hidden="1" x14ac:dyDescent="0.2">
      <c r="A65" s="12"/>
      <c r="B65" s="81"/>
      <c r="C65" s="52"/>
      <c r="D65" s="81"/>
      <c r="E65" s="81"/>
      <c r="F65" s="80"/>
      <c r="G65" s="82"/>
      <c r="H65" s="35"/>
      <c r="I65" s="43"/>
      <c r="J65" s="79"/>
      <c r="K65" s="13"/>
      <c r="L65" s="13"/>
      <c r="M65" s="115"/>
      <c r="N65" s="12"/>
      <c r="O65" s="14"/>
      <c r="P65" s="124" t="str">
        <f>IF(AND($I65=Data!$F$7,OR($J65=Data!$D$3,$J65=Data!$D$6)),$G65,"")</f>
        <v/>
      </c>
    </row>
    <row r="66" spans="1:16" s="31" customFormat="1" hidden="1" x14ac:dyDescent="0.2">
      <c r="A66" s="12"/>
      <c r="B66" s="81"/>
      <c r="C66" s="52"/>
      <c r="D66" s="81"/>
      <c r="E66" s="81"/>
      <c r="F66" s="80"/>
      <c r="G66" s="82"/>
      <c r="H66" s="15"/>
      <c r="I66" s="43"/>
      <c r="J66" s="79"/>
      <c r="K66" s="13"/>
      <c r="L66" s="13"/>
      <c r="M66" s="115"/>
      <c r="N66" s="12"/>
      <c r="O66" s="14"/>
      <c r="P66" s="124" t="str">
        <f>IF(AND($I66=Data!$F$7,OR($J66=Data!$D$3,$J66=Data!$D$6)),$G66,"")</f>
        <v/>
      </c>
    </row>
    <row r="67" spans="1:16" s="31" customFormat="1" hidden="1" x14ac:dyDescent="0.2">
      <c r="A67" s="12"/>
      <c r="B67" s="81"/>
      <c r="C67" s="52"/>
      <c r="D67" s="81"/>
      <c r="E67" s="81"/>
      <c r="F67" s="80"/>
      <c r="G67" s="82"/>
      <c r="H67" s="35"/>
      <c r="I67" s="43"/>
      <c r="J67" s="79"/>
      <c r="K67" s="13"/>
      <c r="L67" s="13"/>
      <c r="M67" s="115"/>
      <c r="N67" s="12"/>
      <c r="O67" s="14"/>
      <c r="P67" s="124" t="str">
        <f>IF(AND($I67=Data!$F$7,OR($J67=Data!$D$3,$J67=Data!$D$6)),$G67,"")</f>
        <v/>
      </c>
    </row>
    <row r="68" spans="1:16" s="31" customFormat="1" hidden="1" x14ac:dyDescent="0.2">
      <c r="A68" s="12"/>
      <c r="B68" s="81"/>
      <c r="C68" s="52"/>
      <c r="D68" s="81"/>
      <c r="E68" s="81"/>
      <c r="F68" s="80"/>
      <c r="G68" s="82"/>
      <c r="H68" s="35"/>
      <c r="I68" s="43"/>
      <c r="J68" s="79"/>
      <c r="K68" s="13"/>
      <c r="L68" s="13"/>
      <c r="M68" s="115"/>
      <c r="N68" s="12"/>
      <c r="O68" s="14"/>
      <c r="P68" s="124" t="str">
        <f>IF(AND($I68=Data!$F$7,OR($J68=Data!$D$3,$J68=Data!$D$6)),$G68,"")</f>
        <v/>
      </c>
    </row>
    <row r="69" spans="1:16" s="31" customFormat="1" hidden="1" x14ac:dyDescent="0.2">
      <c r="A69" s="12"/>
      <c r="B69" s="81"/>
      <c r="C69" s="52"/>
      <c r="D69" s="81"/>
      <c r="E69" s="81"/>
      <c r="F69" s="80"/>
      <c r="G69" s="82"/>
      <c r="H69" s="15"/>
      <c r="I69" s="43"/>
      <c r="J69" s="79"/>
      <c r="K69" s="13"/>
      <c r="L69" s="13"/>
      <c r="M69" s="115"/>
      <c r="N69" s="12"/>
      <c r="O69" s="14"/>
      <c r="P69" s="124" t="str">
        <f>IF(AND($I69=Data!$F$7,OR($J69=Data!$D$3,$J69=Data!$D$6)),$G69,"")</f>
        <v/>
      </c>
    </row>
    <row r="70" spans="1:16" s="31" customFormat="1" hidden="1" x14ac:dyDescent="0.2">
      <c r="A70" s="12"/>
      <c r="B70" s="81"/>
      <c r="C70" s="52"/>
      <c r="D70" s="81"/>
      <c r="E70" s="81"/>
      <c r="F70" s="80"/>
      <c r="G70" s="82"/>
      <c r="H70" s="15"/>
      <c r="I70" s="43"/>
      <c r="J70" s="79"/>
      <c r="K70" s="13"/>
      <c r="L70" s="13"/>
      <c r="M70" s="115"/>
      <c r="N70" s="12"/>
      <c r="O70" s="14"/>
      <c r="P70" s="124" t="str">
        <f>IF(AND($I70=Data!$F$7,OR($J70=Data!$D$3,$J70=Data!$D$6)),$G70,"")</f>
        <v/>
      </c>
    </row>
    <row r="71" spans="1:16" s="31" customFormat="1" hidden="1" x14ac:dyDescent="0.2">
      <c r="A71" s="12"/>
      <c r="B71" s="81"/>
      <c r="C71" s="52"/>
      <c r="D71" s="81"/>
      <c r="E71" s="81"/>
      <c r="F71" s="80"/>
      <c r="G71" s="82"/>
      <c r="H71" s="15"/>
      <c r="I71" s="43"/>
      <c r="J71" s="79"/>
      <c r="K71" s="13"/>
      <c r="L71" s="13"/>
      <c r="M71" s="115"/>
      <c r="N71" s="12"/>
      <c r="O71" s="14"/>
      <c r="P71" s="124" t="str">
        <f>IF(AND($I71=Data!$F$7,OR($J71=Data!$D$3,$J71=Data!$D$6)),$G71,"")</f>
        <v/>
      </c>
    </row>
    <row r="72" spans="1:16" s="31" customFormat="1" hidden="1" x14ac:dyDescent="0.2">
      <c r="A72" s="12"/>
      <c r="B72" s="81"/>
      <c r="C72" s="52"/>
      <c r="D72" s="81"/>
      <c r="E72" s="81"/>
      <c r="F72" s="80"/>
      <c r="G72" s="82"/>
      <c r="H72" s="15"/>
      <c r="I72" s="43"/>
      <c r="J72" s="79"/>
      <c r="K72" s="13"/>
      <c r="L72" s="13"/>
      <c r="M72" s="115"/>
      <c r="N72" s="12"/>
      <c r="O72" s="14"/>
      <c r="P72" s="124" t="str">
        <f>IF(AND($I72=Data!$F$7,OR($J72=Data!$D$3,$J72=Data!$D$6)),$G72,"")</f>
        <v/>
      </c>
    </row>
    <row r="73" spans="1:16" s="31" customFormat="1" hidden="1" x14ac:dyDescent="0.2">
      <c r="A73" s="16"/>
      <c r="B73" s="81"/>
      <c r="C73" s="52"/>
      <c r="D73" s="81"/>
      <c r="E73" s="81"/>
      <c r="F73" s="80"/>
      <c r="G73" s="82"/>
      <c r="H73" s="15"/>
      <c r="I73" s="43"/>
      <c r="J73" s="79"/>
      <c r="K73" s="13"/>
      <c r="L73" s="13"/>
      <c r="M73" s="115"/>
      <c r="N73" s="16"/>
      <c r="O73" s="14"/>
      <c r="P73" s="124" t="str">
        <f>IF(AND($I73=Data!$F$7,OR($J73=Data!$D$3,$J73=Data!$D$6)),$G73,"")</f>
        <v/>
      </c>
    </row>
    <row r="74" spans="1:16" s="31" customFormat="1" hidden="1" x14ac:dyDescent="0.2">
      <c r="A74" s="12"/>
      <c r="B74" s="81"/>
      <c r="C74" s="52"/>
      <c r="D74" s="81"/>
      <c r="E74" s="81"/>
      <c r="F74" s="80"/>
      <c r="G74" s="82"/>
      <c r="H74" s="35"/>
      <c r="I74" s="43"/>
      <c r="J74" s="79"/>
      <c r="K74" s="13"/>
      <c r="L74" s="13"/>
      <c r="M74" s="115"/>
      <c r="N74" s="12"/>
      <c r="O74" s="14"/>
      <c r="P74" s="124" t="str">
        <f>IF(AND($I74=Data!$F$7,OR($J74=Data!$D$3,$J74=Data!$D$6)),$G74,"")</f>
        <v/>
      </c>
    </row>
    <row r="75" spans="1:16" s="31" customFormat="1" hidden="1" x14ac:dyDescent="0.2">
      <c r="A75" s="12"/>
      <c r="B75" s="81"/>
      <c r="C75" s="52"/>
      <c r="D75" s="81"/>
      <c r="E75" s="81"/>
      <c r="F75" s="80"/>
      <c r="G75" s="82"/>
      <c r="H75" s="35"/>
      <c r="I75" s="43"/>
      <c r="J75" s="79"/>
      <c r="K75" s="13"/>
      <c r="L75" s="13"/>
      <c r="M75" s="115"/>
      <c r="N75" s="12"/>
      <c r="O75" s="14"/>
      <c r="P75" s="124" t="str">
        <f>IF(AND($I75=Data!$F$7,OR($J75=Data!$D$3,$J75=Data!$D$6)),$G75,"")</f>
        <v/>
      </c>
    </row>
    <row r="76" spans="1:16" s="31" customFormat="1" hidden="1" x14ac:dyDescent="0.2">
      <c r="A76" s="12"/>
      <c r="B76" s="81"/>
      <c r="C76" s="52"/>
      <c r="D76" s="81"/>
      <c r="E76" s="81"/>
      <c r="F76" s="80"/>
      <c r="G76" s="82"/>
      <c r="H76" s="15"/>
      <c r="I76" s="43"/>
      <c r="J76" s="79"/>
      <c r="K76" s="13"/>
      <c r="L76" s="13"/>
      <c r="M76" s="115"/>
      <c r="N76" s="12"/>
      <c r="O76" s="14"/>
      <c r="P76" s="124" t="str">
        <f>IF(AND($I76=Data!$F$7,OR($J76=Data!$D$3,$J76=Data!$D$6)),$G76,"")</f>
        <v/>
      </c>
    </row>
    <row r="77" spans="1:16" s="31" customFormat="1" hidden="1" x14ac:dyDescent="0.2">
      <c r="A77" s="12"/>
      <c r="B77" s="81"/>
      <c r="C77" s="52"/>
      <c r="D77" s="81"/>
      <c r="E77" s="81"/>
      <c r="F77" s="80"/>
      <c r="G77" s="82"/>
      <c r="H77" s="15"/>
      <c r="I77" s="43"/>
      <c r="J77" s="79"/>
      <c r="K77" s="13"/>
      <c r="L77" s="13"/>
      <c r="M77" s="115"/>
      <c r="N77" s="12"/>
      <c r="O77" s="14"/>
      <c r="P77" s="124" t="str">
        <f>IF(AND($I77=Data!$F$7,OR($J77=Data!$D$3,$J77=Data!$D$6)),$G77,"")</f>
        <v/>
      </c>
    </row>
    <row r="78" spans="1:16" s="31" customFormat="1" hidden="1" x14ac:dyDescent="0.2">
      <c r="A78" s="12"/>
      <c r="B78" s="81"/>
      <c r="C78" s="52"/>
      <c r="D78" s="81"/>
      <c r="E78" s="81"/>
      <c r="F78" s="80"/>
      <c r="G78" s="82"/>
      <c r="H78" s="15"/>
      <c r="I78" s="43"/>
      <c r="J78" s="79"/>
      <c r="K78" s="13"/>
      <c r="L78" s="13"/>
      <c r="M78" s="115"/>
      <c r="N78" s="12"/>
      <c r="O78" s="14"/>
      <c r="P78" s="124" t="str">
        <f>IF(AND($I78=Data!$F$7,OR($J78=Data!$D$3,$J78=Data!$D$6)),$G78,"")</f>
        <v/>
      </c>
    </row>
    <row r="79" spans="1:16" s="31" customFormat="1" hidden="1" x14ac:dyDescent="0.2">
      <c r="A79" s="12"/>
      <c r="B79" s="81"/>
      <c r="C79" s="52"/>
      <c r="D79" s="81"/>
      <c r="E79" s="81"/>
      <c r="F79" s="80"/>
      <c r="G79" s="82"/>
      <c r="H79" s="15"/>
      <c r="I79" s="43"/>
      <c r="J79" s="79"/>
      <c r="K79" s="13"/>
      <c r="L79" s="13"/>
      <c r="M79" s="115"/>
      <c r="N79" s="12"/>
      <c r="O79" s="14"/>
      <c r="P79" s="124" t="str">
        <f>IF(AND($I79=Data!$F$7,OR($J79=Data!$D$3,$J79=Data!$D$6)),$G79,"")</f>
        <v/>
      </c>
    </row>
    <row r="80" spans="1:16" s="31" customFormat="1" hidden="1" x14ac:dyDescent="0.2">
      <c r="A80" s="12"/>
      <c r="B80" s="81"/>
      <c r="C80" s="52"/>
      <c r="D80" s="81"/>
      <c r="E80" s="81"/>
      <c r="F80" s="80"/>
      <c r="G80" s="82"/>
      <c r="H80" s="15"/>
      <c r="I80" s="43"/>
      <c r="J80" s="79"/>
      <c r="K80" s="13"/>
      <c r="L80" s="13"/>
      <c r="M80" s="115"/>
      <c r="N80" s="12"/>
      <c r="O80" s="14"/>
      <c r="P80" s="124" t="str">
        <f>IF(AND($I80=Data!$F$7,OR($J80=Data!$D$3,$J80=Data!$D$6)),$G80,"")</f>
        <v/>
      </c>
    </row>
    <row r="81" spans="1:16" s="31" customFormat="1" hidden="1" x14ac:dyDescent="0.2">
      <c r="A81" s="16"/>
      <c r="B81" s="81"/>
      <c r="C81" s="52"/>
      <c r="D81" s="81"/>
      <c r="E81" s="81"/>
      <c r="F81" s="80"/>
      <c r="G81" s="82"/>
      <c r="H81" s="15"/>
      <c r="I81" s="43"/>
      <c r="J81" s="79"/>
      <c r="K81" s="13"/>
      <c r="L81" s="13"/>
      <c r="M81" s="115"/>
      <c r="N81" s="16"/>
      <c r="O81" s="14"/>
      <c r="P81" s="124" t="str">
        <f>IF(AND($I81=Data!$F$7,OR($J81=Data!$D$3,$J81=Data!$D$6)),$G81,"")</f>
        <v/>
      </c>
    </row>
    <row r="82" spans="1:16" s="31" customFormat="1" hidden="1" x14ac:dyDescent="0.2">
      <c r="A82" s="12"/>
      <c r="B82" s="81"/>
      <c r="C82" s="52"/>
      <c r="D82" s="81"/>
      <c r="E82" s="81"/>
      <c r="F82" s="80"/>
      <c r="G82" s="82"/>
      <c r="H82" s="35"/>
      <c r="I82" s="43"/>
      <c r="J82" s="79"/>
      <c r="K82" s="13"/>
      <c r="L82" s="13"/>
      <c r="M82" s="115"/>
      <c r="N82" s="12"/>
      <c r="O82" s="14"/>
      <c r="P82" s="124" t="str">
        <f>IF(AND($I82=Data!$F$7,OR($J82=Data!$D$3,$J82=Data!$D$6)),$G82,"")</f>
        <v/>
      </c>
    </row>
    <row r="83" spans="1:16" s="31" customFormat="1" hidden="1" x14ac:dyDescent="0.2">
      <c r="A83" s="12"/>
      <c r="B83" s="81"/>
      <c r="C83" s="52"/>
      <c r="D83" s="81"/>
      <c r="E83" s="81"/>
      <c r="F83" s="80"/>
      <c r="G83" s="82"/>
      <c r="H83" s="35"/>
      <c r="I83" s="43"/>
      <c r="J83" s="79"/>
      <c r="K83" s="13"/>
      <c r="L83" s="13"/>
      <c r="M83" s="115"/>
      <c r="N83" s="12"/>
      <c r="O83" s="14"/>
      <c r="P83" s="124" t="str">
        <f>IF(AND($I83=Data!$F$7,OR($J83=Data!$D$3,$J83=Data!$D$6)),$G83,"")</f>
        <v/>
      </c>
    </row>
    <row r="84" spans="1:16" s="31" customFormat="1" hidden="1" x14ac:dyDescent="0.2">
      <c r="A84" s="12"/>
      <c r="B84" s="81"/>
      <c r="C84" s="52"/>
      <c r="D84" s="81"/>
      <c r="E84" s="81"/>
      <c r="F84" s="80"/>
      <c r="G84" s="82"/>
      <c r="H84" s="15"/>
      <c r="I84" s="43"/>
      <c r="J84" s="79"/>
      <c r="K84" s="13"/>
      <c r="L84" s="13"/>
      <c r="M84" s="115"/>
      <c r="N84" s="12"/>
      <c r="O84" s="14"/>
      <c r="P84" s="124" t="str">
        <f>IF(AND($I84=Data!$F$7,OR($J84=Data!$D$3,$J84=Data!$D$6)),$G84,"")</f>
        <v/>
      </c>
    </row>
    <row r="85" spans="1:16" s="31" customFormat="1" hidden="1" x14ac:dyDescent="0.2">
      <c r="A85" s="12"/>
      <c r="B85" s="81"/>
      <c r="C85" s="52"/>
      <c r="D85" s="81"/>
      <c r="E85" s="81"/>
      <c r="F85" s="80"/>
      <c r="G85" s="82"/>
      <c r="H85" s="35"/>
      <c r="I85" s="43"/>
      <c r="J85" s="79"/>
      <c r="K85" s="13"/>
      <c r="L85" s="13"/>
      <c r="M85" s="115"/>
      <c r="N85" s="12"/>
      <c r="O85" s="14"/>
      <c r="P85" s="124" t="str">
        <f>IF(AND($I85=Data!$F$7,OR($J85=Data!$D$3,$J85=Data!$D$6)),$G85,"")</f>
        <v/>
      </c>
    </row>
    <row r="86" spans="1:16" s="31" customFormat="1" hidden="1" x14ac:dyDescent="0.2">
      <c r="A86" s="12"/>
      <c r="B86" s="81"/>
      <c r="C86" s="52"/>
      <c r="D86" s="81"/>
      <c r="E86" s="81"/>
      <c r="F86" s="80"/>
      <c r="G86" s="82"/>
      <c r="H86" s="35"/>
      <c r="I86" s="43"/>
      <c r="J86" s="79"/>
      <c r="K86" s="13"/>
      <c r="L86" s="13"/>
      <c r="M86" s="115"/>
      <c r="N86" s="12"/>
      <c r="O86" s="14"/>
      <c r="P86" s="124" t="str">
        <f>IF(AND($I86=Data!$F$7,OR($J86=Data!$D$3,$J86=Data!$D$6)),$G86,"")</f>
        <v/>
      </c>
    </row>
    <row r="87" spans="1:16" s="31" customFormat="1" hidden="1" x14ac:dyDescent="0.2">
      <c r="A87" s="12"/>
      <c r="B87" s="81"/>
      <c r="C87" s="52"/>
      <c r="D87" s="81"/>
      <c r="E87" s="81"/>
      <c r="F87" s="80"/>
      <c r="G87" s="82"/>
      <c r="H87" s="15"/>
      <c r="I87" s="43"/>
      <c r="J87" s="79"/>
      <c r="K87" s="13"/>
      <c r="L87" s="13"/>
      <c r="M87" s="115"/>
      <c r="N87" s="12"/>
      <c r="O87" s="14"/>
      <c r="P87" s="124" t="str">
        <f>IF(AND($I87=Data!$F$7,OR($J87=Data!$D$3,$J87=Data!$D$6)),$G87,"")</f>
        <v/>
      </c>
    </row>
    <row r="88" spans="1:16" s="31" customFormat="1" hidden="1" x14ac:dyDescent="0.2">
      <c r="A88" s="12"/>
      <c r="B88" s="81"/>
      <c r="C88" s="52"/>
      <c r="D88" s="81"/>
      <c r="E88" s="81"/>
      <c r="F88" s="80"/>
      <c r="G88" s="82"/>
      <c r="H88" s="35"/>
      <c r="I88" s="43"/>
      <c r="J88" s="79"/>
      <c r="K88" s="13"/>
      <c r="L88" s="13"/>
      <c r="M88" s="115"/>
      <c r="N88" s="12"/>
      <c r="O88" s="14"/>
      <c r="P88" s="124" t="str">
        <f>IF(AND($I88=Data!$F$7,OR($J88=Data!$D$3,$J88=Data!$D$6)),$G88,"")</f>
        <v/>
      </c>
    </row>
    <row r="89" spans="1:16" s="31" customFormat="1" hidden="1" x14ac:dyDescent="0.2">
      <c r="A89" s="12"/>
      <c r="B89" s="81"/>
      <c r="C89" s="52"/>
      <c r="D89" s="81"/>
      <c r="E89" s="81"/>
      <c r="F89" s="80"/>
      <c r="G89" s="82"/>
      <c r="H89" s="35"/>
      <c r="I89" s="43"/>
      <c r="J89" s="79"/>
      <c r="K89" s="13"/>
      <c r="L89" s="13"/>
      <c r="M89" s="115"/>
      <c r="N89" s="12"/>
      <c r="O89" s="14"/>
      <c r="P89" s="124" t="str">
        <f>IF(AND($I89=Data!$F$7,OR($J89=Data!$D$3,$J89=Data!$D$6)),$G89,"")</f>
        <v/>
      </c>
    </row>
    <row r="90" spans="1:16" s="31" customFormat="1" hidden="1" x14ac:dyDescent="0.2">
      <c r="A90" s="12"/>
      <c r="B90" s="81"/>
      <c r="C90" s="52"/>
      <c r="D90" s="81"/>
      <c r="E90" s="81"/>
      <c r="F90" s="80"/>
      <c r="G90" s="82"/>
      <c r="H90" s="35"/>
      <c r="I90" s="43"/>
      <c r="J90" s="79"/>
      <c r="K90" s="13"/>
      <c r="L90" s="13"/>
      <c r="M90" s="115"/>
      <c r="N90" s="12"/>
      <c r="O90" s="14"/>
      <c r="P90" s="124" t="str">
        <f>IF(AND($I90=Data!$F$7,OR($J90=Data!$D$3,$J90=Data!$D$6)),$G90,"")</f>
        <v/>
      </c>
    </row>
    <row r="91" spans="1:16" s="31" customFormat="1" hidden="1" x14ac:dyDescent="0.2">
      <c r="A91" s="12"/>
      <c r="B91" s="81"/>
      <c r="C91" s="52"/>
      <c r="D91" s="81"/>
      <c r="E91" s="81"/>
      <c r="F91" s="80"/>
      <c r="G91" s="82"/>
      <c r="H91" s="35"/>
      <c r="I91" s="43"/>
      <c r="J91" s="79"/>
      <c r="K91" s="13"/>
      <c r="L91" s="13"/>
      <c r="M91" s="115"/>
      <c r="N91" s="12"/>
      <c r="O91" s="14"/>
      <c r="P91" s="124" t="str">
        <f>IF(AND($I91=Data!$F$7,OR($J91=Data!$D$3,$J91=Data!$D$6)),$G91,"")</f>
        <v/>
      </c>
    </row>
    <row r="92" spans="1:16" hidden="1" x14ac:dyDescent="0.2">
      <c r="A92" s="12"/>
      <c r="B92" s="81"/>
      <c r="C92" s="52"/>
      <c r="D92" s="81"/>
      <c r="E92" s="81"/>
      <c r="F92" s="80"/>
      <c r="G92" s="80"/>
      <c r="H92" s="15"/>
      <c r="I92" s="43"/>
      <c r="J92" s="79"/>
      <c r="K92" s="13"/>
      <c r="L92" s="13"/>
      <c r="M92" s="115"/>
      <c r="N92" s="12"/>
      <c r="O92" s="14"/>
      <c r="P92" s="124" t="str">
        <f>IF(AND($I92=Data!$F$7,OR($J92=Data!$D$3,$J92=Data!$D$6)),$G92,"")</f>
        <v/>
      </c>
    </row>
    <row r="93" spans="1:16" s="31" customFormat="1" hidden="1" x14ac:dyDescent="0.2">
      <c r="A93" s="12"/>
      <c r="B93" s="81"/>
      <c r="C93" s="52"/>
      <c r="D93" s="81"/>
      <c r="E93" s="81"/>
      <c r="F93" s="80"/>
      <c r="G93" s="82"/>
      <c r="H93" s="15"/>
      <c r="I93" s="43"/>
      <c r="J93" s="79"/>
      <c r="K93" s="13"/>
      <c r="L93" s="13"/>
      <c r="M93" s="115"/>
      <c r="N93" s="12"/>
      <c r="O93" s="14"/>
      <c r="P93" s="124" t="str">
        <f>IF(AND($I93=Data!$F$7,OR($J93=Data!$D$3,$J93=Data!$D$6)),$G93,"")</f>
        <v/>
      </c>
    </row>
    <row r="94" spans="1:16" s="31" customFormat="1" hidden="1" x14ac:dyDescent="0.2">
      <c r="A94" s="12"/>
      <c r="B94" s="81"/>
      <c r="C94" s="52"/>
      <c r="D94" s="81"/>
      <c r="E94" s="81"/>
      <c r="F94" s="80"/>
      <c r="G94" s="82"/>
      <c r="H94" s="35"/>
      <c r="I94" s="43"/>
      <c r="J94" s="79"/>
      <c r="K94" s="13"/>
      <c r="L94" s="13"/>
      <c r="M94" s="115"/>
      <c r="N94" s="12"/>
      <c r="O94" s="14"/>
      <c r="P94" s="124" t="str">
        <f>IF(AND($I94=Data!$F$7,OR($J94=Data!$D$3,$J94=Data!$D$6)),$G94,"")</f>
        <v/>
      </c>
    </row>
    <row r="95" spans="1:16" s="31" customFormat="1" hidden="1" x14ac:dyDescent="0.2">
      <c r="A95" s="12"/>
      <c r="B95" s="81"/>
      <c r="C95" s="53"/>
      <c r="D95" s="81"/>
      <c r="E95" s="81"/>
      <c r="F95" s="80"/>
      <c r="G95" s="82"/>
      <c r="H95" s="17"/>
      <c r="I95" s="43"/>
      <c r="J95" s="79"/>
      <c r="K95" s="13"/>
      <c r="L95" s="13"/>
      <c r="M95" s="115"/>
      <c r="N95" s="12"/>
      <c r="O95" s="12"/>
      <c r="P95" s="124" t="str">
        <f>IF(AND($I95=Data!$F$7,OR($J95=Data!$D$3,$J95=Data!$D$6)),$G95,"")</f>
        <v/>
      </c>
    </row>
    <row r="96" spans="1:16" s="31" customFormat="1" hidden="1" x14ac:dyDescent="0.2">
      <c r="A96" s="12"/>
      <c r="B96" s="81"/>
      <c r="C96" s="52"/>
      <c r="D96" s="81"/>
      <c r="E96" s="81"/>
      <c r="F96" s="80"/>
      <c r="G96" s="82"/>
      <c r="H96" s="15"/>
      <c r="I96" s="43"/>
      <c r="J96" s="79"/>
      <c r="K96" s="13"/>
      <c r="L96" s="13"/>
      <c r="M96" s="115"/>
      <c r="N96" s="12"/>
      <c r="O96" s="12"/>
      <c r="P96" s="124" t="str">
        <f>IF(AND($I96=Data!$F$7,OR($J96=Data!$D$3,$J96=Data!$D$6)),$G96,"")</f>
        <v/>
      </c>
    </row>
    <row r="97" spans="1:16" s="31" customFormat="1" hidden="1" x14ac:dyDescent="0.2">
      <c r="A97" s="12"/>
      <c r="B97" s="81"/>
      <c r="C97" s="52"/>
      <c r="D97" s="81"/>
      <c r="E97" s="81"/>
      <c r="F97" s="80"/>
      <c r="G97" s="82"/>
      <c r="H97" s="15"/>
      <c r="I97" s="43"/>
      <c r="J97" s="79"/>
      <c r="K97" s="13"/>
      <c r="L97" s="13"/>
      <c r="M97" s="115"/>
      <c r="N97" s="13"/>
      <c r="O97" s="12"/>
      <c r="P97" s="124" t="str">
        <f>IF(AND($I97=Data!$F$7,OR($J97=Data!$D$3,$J97=Data!$D$6)),$G97,"")</f>
        <v/>
      </c>
    </row>
    <row r="98" spans="1:16" s="31" customFormat="1" hidden="1" x14ac:dyDescent="0.2">
      <c r="A98" s="12"/>
      <c r="B98" s="81"/>
      <c r="C98" s="52"/>
      <c r="D98" s="81"/>
      <c r="E98" s="81"/>
      <c r="F98" s="80"/>
      <c r="G98" s="82"/>
      <c r="H98" s="15"/>
      <c r="I98" s="43"/>
      <c r="J98" s="79"/>
      <c r="K98" s="13"/>
      <c r="L98" s="13"/>
      <c r="M98" s="115"/>
      <c r="N98" s="12"/>
      <c r="O98" s="14"/>
      <c r="P98" s="124" t="str">
        <f>IF(AND($I98=Data!$F$7,OR($J98=Data!$D$3,$J98=Data!$D$6)),$G98,"")</f>
        <v/>
      </c>
    </row>
    <row r="99" spans="1:16" s="31" customFormat="1" hidden="1" x14ac:dyDescent="0.2">
      <c r="A99" s="12"/>
      <c r="B99" s="81"/>
      <c r="C99" s="52"/>
      <c r="D99" s="81"/>
      <c r="E99" s="81"/>
      <c r="F99" s="80"/>
      <c r="G99" s="82"/>
      <c r="H99" s="15"/>
      <c r="I99" s="43"/>
      <c r="J99" s="79"/>
      <c r="K99" s="13"/>
      <c r="L99" s="13"/>
      <c r="M99" s="115"/>
      <c r="N99" s="12"/>
      <c r="O99" s="14"/>
      <c r="P99" s="124" t="str">
        <f>IF(AND($I99=Data!$F$7,OR($J99=Data!$D$3,$J99=Data!$D$6)),$G99,"")</f>
        <v/>
      </c>
    </row>
    <row r="100" spans="1:16" s="31" customFormat="1" hidden="1" x14ac:dyDescent="0.2">
      <c r="A100" s="12"/>
      <c r="B100" s="81"/>
      <c r="C100" s="52"/>
      <c r="D100" s="81"/>
      <c r="E100" s="81"/>
      <c r="F100" s="80"/>
      <c r="G100" s="82"/>
      <c r="H100" s="15"/>
      <c r="I100" s="43"/>
      <c r="J100" s="79"/>
      <c r="K100" s="13"/>
      <c r="L100" s="13"/>
      <c r="M100" s="115"/>
      <c r="N100" s="12"/>
      <c r="O100" s="14"/>
      <c r="P100" s="124" t="str">
        <f>IF(AND($I100=Data!$F$7,OR($J100=Data!$D$3,$J100=Data!$D$6)),$G100,"")</f>
        <v/>
      </c>
    </row>
    <row r="101" spans="1:16" s="31" customFormat="1" hidden="1" x14ac:dyDescent="0.2">
      <c r="A101" s="12"/>
      <c r="B101" s="81"/>
      <c r="C101" s="52"/>
      <c r="D101" s="81"/>
      <c r="E101" s="81"/>
      <c r="F101" s="80"/>
      <c r="G101" s="82"/>
      <c r="H101" s="15"/>
      <c r="I101" s="43"/>
      <c r="J101" s="79"/>
      <c r="K101" s="13"/>
      <c r="L101" s="13"/>
      <c r="M101" s="115"/>
      <c r="N101" s="12"/>
      <c r="O101" s="14"/>
      <c r="P101" s="124" t="str">
        <f>IF(AND($I101=Data!$F$7,OR($J101=Data!$D$3,$J101=Data!$D$6)),$G101,"")</f>
        <v/>
      </c>
    </row>
    <row r="102" spans="1:16" s="31" customFormat="1" hidden="1" x14ac:dyDescent="0.2">
      <c r="A102" s="12"/>
      <c r="B102" s="81"/>
      <c r="C102" s="52"/>
      <c r="D102" s="81"/>
      <c r="E102" s="81"/>
      <c r="F102" s="80"/>
      <c r="G102" s="82"/>
      <c r="H102" s="15"/>
      <c r="I102" s="43"/>
      <c r="J102" s="79"/>
      <c r="K102" s="13"/>
      <c r="L102" s="13"/>
      <c r="M102" s="115"/>
      <c r="N102" s="12"/>
      <c r="O102" s="14"/>
      <c r="P102" s="124" t="str">
        <f>IF(AND($I102=Data!$F$7,OR($J102=Data!$D$3,$J102=Data!$D$6)),$G102,"")</f>
        <v/>
      </c>
    </row>
    <row r="103" spans="1:16" s="31" customFormat="1" hidden="1" x14ac:dyDescent="0.2">
      <c r="A103" s="12"/>
      <c r="B103" s="81"/>
      <c r="C103" s="52"/>
      <c r="D103" s="81"/>
      <c r="E103" s="81"/>
      <c r="F103" s="80"/>
      <c r="G103" s="82"/>
      <c r="H103" s="15"/>
      <c r="I103" s="43"/>
      <c r="J103" s="79"/>
      <c r="K103" s="13"/>
      <c r="L103" s="13"/>
      <c r="M103" s="115"/>
      <c r="N103" s="12"/>
      <c r="O103" s="14"/>
      <c r="P103" s="124" t="str">
        <f>IF(AND($I103=Data!$F$7,OR($J103=Data!$D$3,$J103=Data!$D$6)),$G103,"")</f>
        <v/>
      </c>
    </row>
    <row r="104" spans="1:16" s="31" customFormat="1" hidden="1" x14ac:dyDescent="0.2">
      <c r="A104" s="12"/>
      <c r="B104" s="81"/>
      <c r="C104" s="52"/>
      <c r="D104" s="81"/>
      <c r="E104" s="81"/>
      <c r="F104" s="80"/>
      <c r="G104" s="82"/>
      <c r="H104" s="35"/>
      <c r="I104" s="43"/>
      <c r="J104" s="79"/>
      <c r="K104" s="13"/>
      <c r="L104" s="13"/>
      <c r="M104" s="115"/>
      <c r="N104" s="12"/>
      <c r="O104" s="14"/>
      <c r="P104" s="124" t="str">
        <f>IF(AND($I104=Data!$F$7,OR($J104=Data!$D$3,$J104=Data!$D$6)),$G104,"")</f>
        <v/>
      </c>
    </row>
    <row r="105" spans="1:16" s="31" customFormat="1" hidden="1" x14ac:dyDescent="0.2">
      <c r="A105" s="12"/>
      <c r="B105" s="81"/>
      <c r="C105" s="52"/>
      <c r="D105" s="81"/>
      <c r="E105" s="81"/>
      <c r="F105" s="80"/>
      <c r="G105" s="82"/>
      <c r="H105" s="35"/>
      <c r="I105" s="43"/>
      <c r="J105" s="79"/>
      <c r="K105" s="13"/>
      <c r="L105" s="13"/>
      <c r="M105" s="115"/>
      <c r="N105" s="12"/>
      <c r="O105" s="14"/>
      <c r="P105" s="124" t="str">
        <f>IF(AND($I105=Data!$F$7,OR($J105=Data!$D$3,$J105=Data!$D$6)),$G105,"")</f>
        <v/>
      </c>
    </row>
    <row r="106" spans="1:16" s="31" customFormat="1" hidden="1" x14ac:dyDescent="0.2">
      <c r="A106" s="12"/>
      <c r="B106" s="81"/>
      <c r="C106" s="52"/>
      <c r="D106" s="81"/>
      <c r="E106" s="81"/>
      <c r="F106" s="80"/>
      <c r="G106" s="82"/>
      <c r="H106" s="15"/>
      <c r="I106" s="43"/>
      <c r="J106" s="79"/>
      <c r="K106" s="13"/>
      <c r="L106" s="13"/>
      <c r="M106" s="115"/>
      <c r="N106" s="16"/>
      <c r="O106" s="14"/>
      <c r="P106" s="124" t="str">
        <f>IF(AND($I106=Data!$F$7,OR($J106=Data!$D$3,$J106=Data!$D$6)),$G106,"")</f>
        <v/>
      </c>
    </row>
    <row r="107" spans="1:16" s="31" customFormat="1" hidden="1" x14ac:dyDescent="0.2">
      <c r="A107" s="12"/>
      <c r="B107" s="81"/>
      <c r="C107" s="52"/>
      <c r="D107" s="81"/>
      <c r="E107" s="81"/>
      <c r="F107" s="80"/>
      <c r="G107" s="82"/>
      <c r="H107" s="15"/>
      <c r="I107" s="43"/>
      <c r="J107" s="79"/>
      <c r="K107" s="13"/>
      <c r="L107" s="13"/>
      <c r="M107" s="115"/>
      <c r="N107" s="12"/>
      <c r="O107" s="14"/>
      <c r="P107" s="124" t="str">
        <f>IF(AND($I107=Data!$F$7,OR($J107=Data!$D$3,$J107=Data!$D$6)),$G107,"")</f>
        <v/>
      </c>
    </row>
    <row r="108" spans="1:16" s="31" customFormat="1" hidden="1" x14ac:dyDescent="0.2">
      <c r="A108" s="12"/>
      <c r="B108" s="81"/>
      <c r="C108" s="52"/>
      <c r="D108" s="81"/>
      <c r="E108" s="81"/>
      <c r="F108" s="80"/>
      <c r="G108" s="82"/>
      <c r="H108" s="35"/>
      <c r="I108" s="43"/>
      <c r="J108" s="79"/>
      <c r="K108" s="13"/>
      <c r="L108" s="13"/>
      <c r="M108" s="115"/>
      <c r="N108" s="12"/>
      <c r="O108" s="14"/>
      <c r="P108" s="124" t="str">
        <f>IF(AND($I108=Data!$F$7,OR($J108=Data!$D$3,$J108=Data!$D$6)),$G108,"")</f>
        <v/>
      </c>
    </row>
    <row r="109" spans="1:16" s="31" customFormat="1" hidden="1" x14ac:dyDescent="0.2">
      <c r="A109" s="12"/>
      <c r="B109" s="81"/>
      <c r="C109" s="52"/>
      <c r="D109" s="81"/>
      <c r="E109" s="81"/>
      <c r="F109" s="80"/>
      <c r="G109" s="82"/>
      <c r="H109" s="13"/>
      <c r="I109" s="43"/>
      <c r="J109" s="79"/>
      <c r="K109" s="13"/>
      <c r="L109" s="13"/>
      <c r="M109" s="115"/>
      <c r="N109" s="12"/>
      <c r="O109" s="14"/>
      <c r="P109" s="124" t="str">
        <f>IF(AND($I109=Data!$F$7,OR($J109=Data!$D$3,$J109=Data!$D$6)),$G109,"")</f>
        <v/>
      </c>
    </row>
    <row r="110" spans="1:16" s="31" customFormat="1" hidden="1" x14ac:dyDescent="0.2">
      <c r="A110" s="12"/>
      <c r="B110" s="81"/>
      <c r="C110" s="53"/>
      <c r="D110" s="81"/>
      <c r="E110" s="81"/>
      <c r="F110" s="80"/>
      <c r="G110" s="82"/>
      <c r="H110" s="15"/>
      <c r="I110" s="43"/>
      <c r="J110" s="79"/>
      <c r="K110" s="13"/>
      <c r="L110" s="13"/>
      <c r="M110" s="115"/>
      <c r="N110" s="12"/>
      <c r="O110" s="39"/>
      <c r="P110" s="124" t="str">
        <f>IF(AND($I110=Data!$F$7,OR($J110=Data!$D$3,$J110=Data!$D$6)),$G110,"")</f>
        <v/>
      </c>
    </row>
    <row r="111" spans="1:16" s="31" customFormat="1" hidden="1" x14ac:dyDescent="0.2">
      <c r="A111" s="12"/>
      <c r="B111" s="81"/>
      <c r="C111" s="52"/>
      <c r="D111" s="81"/>
      <c r="E111" s="81"/>
      <c r="F111" s="80"/>
      <c r="G111" s="82"/>
      <c r="H111" s="15"/>
      <c r="I111" s="43"/>
      <c r="J111" s="79"/>
      <c r="K111" s="13"/>
      <c r="L111" s="13"/>
      <c r="M111" s="115"/>
      <c r="N111" s="12"/>
      <c r="O111" s="39"/>
      <c r="P111" s="124" t="str">
        <f>IF(AND($I111=Data!$F$7,OR($J111=Data!$D$3,$J111=Data!$D$6)),$G111,"")</f>
        <v/>
      </c>
    </row>
    <row r="112" spans="1:16" s="31" customFormat="1" hidden="1" x14ac:dyDescent="0.2">
      <c r="A112" s="12"/>
      <c r="B112" s="81"/>
      <c r="C112" s="52"/>
      <c r="D112" s="81"/>
      <c r="E112" s="81"/>
      <c r="F112" s="80"/>
      <c r="G112" s="82"/>
      <c r="H112" s="15"/>
      <c r="I112" s="43"/>
      <c r="J112" s="79"/>
      <c r="K112" s="13"/>
      <c r="L112" s="13"/>
      <c r="M112" s="115"/>
      <c r="N112" s="12"/>
      <c r="O112" s="14"/>
      <c r="P112" s="124" t="str">
        <f>IF(AND($I112=Data!$F$7,OR($J112=Data!$D$3,$J112=Data!$D$6)),$G112,"")</f>
        <v/>
      </c>
    </row>
    <row r="113" spans="1:16" s="31" customFormat="1" hidden="1" x14ac:dyDescent="0.2">
      <c r="A113" s="12"/>
      <c r="B113" s="81"/>
      <c r="C113" s="52"/>
      <c r="D113" s="81"/>
      <c r="E113" s="81"/>
      <c r="F113" s="80"/>
      <c r="G113" s="82"/>
      <c r="H113" s="15"/>
      <c r="I113" s="43"/>
      <c r="J113" s="79"/>
      <c r="K113" s="13"/>
      <c r="L113" s="13"/>
      <c r="M113" s="115"/>
      <c r="N113" s="12"/>
      <c r="O113" s="14"/>
      <c r="P113" s="124" t="str">
        <f>IF(AND($I113=Data!$F$7,OR($J113=Data!$D$3,$J113=Data!$D$6)),$G113,"")</f>
        <v/>
      </c>
    </row>
    <row r="114" spans="1:16" s="31" customFormat="1" hidden="1" x14ac:dyDescent="0.2">
      <c r="A114" s="12"/>
      <c r="B114" s="81"/>
      <c r="C114" s="52"/>
      <c r="D114" s="81"/>
      <c r="E114" s="81"/>
      <c r="F114" s="80"/>
      <c r="G114" s="82"/>
      <c r="H114" s="15"/>
      <c r="I114" s="43"/>
      <c r="J114" s="79"/>
      <c r="K114" s="13"/>
      <c r="L114" s="13"/>
      <c r="M114" s="115"/>
      <c r="N114" s="12"/>
      <c r="O114" s="14"/>
      <c r="P114" s="124" t="str">
        <f>IF(AND($I114=Data!$F$7,OR($J114=Data!$D$3,$J114=Data!$D$6)),$G114,"")</f>
        <v/>
      </c>
    </row>
    <row r="115" spans="1:16" s="31" customFormat="1" hidden="1" x14ac:dyDescent="0.2">
      <c r="A115" s="12"/>
      <c r="B115" s="81"/>
      <c r="C115" s="52"/>
      <c r="D115" s="81"/>
      <c r="E115" s="81"/>
      <c r="F115" s="80"/>
      <c r="G115" s="82"/>
      <c r="H115" s="15"/>
      <c r="I115" s="43"/>
      <c r="J115" s="79"/>
      <c r="K115" s="13"/>
      <c r="L115" s="13"/>
      <c r="M115" s="115"/>
      <c r="N115" s="12"/>
      <c r="O115" s="14"/>
      <c r="P115" s="124" t="str">
        <f>IF(AND($I115=Data!$F$7,OR($J115=Data!$D$3,$J115=Data!$D$6)),$G115,"")</f>
        <v/>
      </c>
    </row>
    <row r="116" spans="1:16" s="31" customFormat="1" hidden="1" x14ac:dyDescent="0.2">
      <c r="A116" s="12"/>
      <c r="B116" s="81"/>
      <c r="C116" s="52"/>
      <c r="D116" s="81"/>
      <c r="E116" s="81"/>
      <c r="F116" s="80"/>
      <c r="G116" s="82"/>
      <c r="H116" s="35"/>
      <c r="I116" s="43"/>
      <c r="J116" s="79"/>
      <c r="K116" s="13"/>
      <c r="L116" s="13"/>
      <c r="M116" s="115"/>
      <c r="N116" s="12"/>
      <c r="O116" s="14"/>
      <c r="P116" s="124" t="str">
        <f>IF(AND($I116=Data!$F$7,OR($J116=Data!$D$3,$J116=Data!$D$6)),$G116,"")</f>
        <v/>
      </c>
    </row>
    <row r="117" spans="1:16" s="31" customFormat="1" hidden="1" x14ac:dyDescent="0.2">
      <c r="A117" s="12"/>
      <c r="B117" s="81"/>
      <c r="C117" s="52"/>
      <c r="D117" s="81"/>
      <c r="E117" s="81"/>
      <c r="F117" s="80"/>
      <c r="G117" s="82"/>
      <c r="H117" s="15"/>
      <c r="I117" s="43"/>
      <c r="J117" s="79"/>
      <c r="K117" s="13"/>
      <c r="L117" s="13"/>
      <c r="M117" s="115"/>
      <c r="N117" s="12"/>
      <c r="O117" s="14"/>
      <c r="P117" s="124" t="str">
        <f>IF(AND($I117=Data!$F$7,OR($J117=Data!$D$3,$J117=Data!$D$6)),$G117,"")</f>
        <v/>
      </c>
    </row>
    <row r="118" spans="1:16" s="31" customFormat="1" hidden="1" x14ac:dyDescent="0.2">
      <c r="A118" s="12"/>
      <c r="B118" s="81"/>
      <c r="C118" s="52"/>
      <c r="D118" s="81"/>
      <c r="E118" s="81"/>
      <c r="F118" s="80"/>
      <c r="G118" s="82"/>
      <c r="H118" s="15"/>
      <c r="I118" s="43"/>
      <c r="J118" s="79"/>
      <c r="K118" s="13"/>
      <c r="L118" s="13"/>
      <c r="M118" s="115"/>
      <c r="N118" s="12"/>
      <c r="O118" s="14"/>
      <c r="P118" s="124" t="str">
        <f>IF(AND($I118=Data!$F$7,OR($J118=Data!$D$3,$J118=Data!$D$6)),$G118,"")</f>
        <v/>
      </c>
    </row>
    <row r="119" spans="1:16" s="31" customFormat="1" hidden="1" x14ac:dyDescent="0.2">
      <c r="A119" s="12"/>
      <c r="B119" s="81"/>
      <c r="C119" s="52"/>
      <c r="D119" s="81"/>
      <c r="E119" s="81"/>
      <c r="F119" s="80"/>
      <c r="G119" s="82"/>
      <c r="H119" s="35"/>
      <c r="I119" s="43"/>
      <c r="J119" s="79"/>
      <c r="K119" s="13"/>
      <c r="L119" s="13"/>
      <c r="M119" s="115"/>
      <c r="N119" s="12"/>
      <c r="O119" s="14"/>
      <c r="P119" s="124" t="str">
        <f>IF(AND($I119=Data!$F$7,OR($J119=Data!$D$3,$J119=Data!$D$6)),$G119,"")</f>
        <v/>
      </c>
    </row>
    <row r="120" spans="1:16" s="31" customFormat="1" hidden="1" x14ac:dyDescent="0.2">
      <c r="A120" s="12"/>
      <c r="B120" s="81"/>
      <c r="C120" s="52"/>
      <c r="D120" s="81"/>
      <c r="E120" s="81"/>
      <c r="F120" s="80"/>
      <c r="G120" s="82"/>
      <c r="H120" s="35"/>
      <c r="I120" s="43"/>
      <c r="J120" s="79"/>
      <c r="K120" s="13"/>
      <c r="L120" s="13"/>
      <c r="M120" s="115"/>
      <c r="N120" s="12"/>
      <c r="O120" s="14"/>
      <c r="P120" s="124" t="str">
        <f>IF(AND($I120=Data!$F$7,OR($J120=Data!$D$3,$J120=Data!$D$6)),$G120,"")</f>
        <v/>
      </c>
    </row>
    <row r="121" spans="1:16" s="31" customFormat="1" hidden="1" x14ac:dyDescent="0.2">
      <c r="A121" s="12"/>
      <c r="B121" s="81"/>
      <c r="C121" s="52"/>
      <c r="D121" s="81"/>
      <c r="E121" s="81"/>
      <c r="F121" s="80"/>
      <c r="G121" s="82"/>
      <c r="H121" s="15"/>
      <c r="I121" s="43"/>
      <c r="J121" s="79"/>
      <c r="K121" s="13"/>
      <c r="L121" s="13"/>
      <c r="M121" s="115"/>
      <c r="N121" s="12"/>
      <c r="O121" s="14"/>
      <c r="P121" s="124" t="str">
        <f>IF(AND($I121=Data!$F$7,OR($J121=Data!$D$3,$J121=Data!$D$6)),$G121,"")</f>
        <v/>
      </c>
    </row>
    <row r="122" spans="1:16" s="31" customFormat="1" hidden="1" x14ac:dyDescent="0.2">
      <c r="A122" s="12"/>
      <c r="B122" s="81"/>
      <c r="C122" s="52"/>
      <c r="D122" s="81"/>
      <c r="E122" s="81"/>
      <c r="F122" s="80"/>
      <c r="G122" s="82"/>
      <c r="H122" s="35"/>
      <c r="I122" s="43"/>
      <c r="J122" s="79"/>
      <c r="K122" s="13"/>
      <c r="L122" s="13"/>
      <c r="M122" s="115"/>
      <c r="N122" s="12"/>
      <c r="O122" s="14"/>
      <c r="P122" s="124" t="str">
        <f>IF(AND($I122=Data!$F$7,OR($J122=Data!$D$3,$J122=Data!$D$6)),$G122,"")</f>
        <v/>
      </c>
    </row>
    <row r="123" spans="1:16" s="31" customFormat="1" hidden="1" x14ac:dyDescent="0.2">
      <c r="A123" s="12"/>
      <c r="B123" s="81"/>
      <c r="C123" s="52"/>
      <c r="D123" s="81"/>
      <c r="E123" s="81"/>
      <c r="F123" s="80"/>
      <c r="G123" s="82"/>
      <c r="H123" s="15"/>
      <c r="I123" s="43"/>
      <c r="J123" s="79"/>
      <c r="K123" s="13"/>
      <c r="L123" s="13"/>
      <c r="M123" s="115"/>
      <c r="N123" s="12"/>
      <c r="O123" s="14"/>
      <c r="P123" s="124" t="str">
        <f>IF(AND($I123=Data!$F$7,OR($J123=Data!$D$3,$J123=Data!$D$6)),$G123,"")</f>
        <v/>
      </c>
    </row>
    <row r="124" spans="1:16" s="31" customFormat="1" hidden="1" x14ac:dyDescent="0.2">
      <c r="A124" s="12"/>
      <c r="B124" s="81"/>
      <c r="C124" s="52"/>
      <c r="D124" s="81"/>
      <c r="E124" s="81"/>
      <c r="F124" s="80"/>
      <c r="G124" s="82"/>
      <c r="H124" s="15"/>
      <c r="I124" s="43"/>
      <c r="J124" s="79"/>
      <c r="K124" s="13"/>
      <c r="L124" s="13"/>
      <c r="M124" s="115"/>
      <c r="N124" s="12"/>
      <c r="O124" s="14"/>
      <c r="P124" s="124" t="str">
        <f>IF(AND($I124=Data!$F$7,OR($J124=Data!$D$3,$J124=Data!$D$6)),$G124,"")</f>
        <v/>
      </c>
    </row>
    <row r="125" spans="1:16" s="31" customFormat="1" hidden="1" x14ac:dyDescent="0.2">
      <c r="A125" s="12"/>
      <c r="B125" s="81"/>
      <c r="C125" s="52"/>
      <c r="D125" s="81"/>
      <c r="E125" s="81"/>
      <c r="F125" s="80"/>
      <c r="G125" s="82"/>
      <c r="H125" s="15"/>
      <c r="I125" s="43"/>
      <c r="J125" s="79"/>
      <c r="K125" s="13"/>
      <c r="L125" s="13"/>
      <c r="M125" s="115"/>
      <c r="N125" s="12"/>
      <c r="O125" s="14"/>
      <c r="P125" s="124" t="str">
        <f>IF(AND($I125=Data!$F$7,OR($J125=Data!$D$3,$J125=Data!$D$6)),$G125,"")</f>
        <v/>
      </c>
    </row>
    <row r="126" spans="1:16" s="31" customFormat="1" hidden="1" x14ac:dyDescent="0.2">
      <c r="A126" s="12"/>
      <c r="B126" s="81"/>
      <c r="C126" s="52"/>
      <c r="D126" s="81"/>
      <c r="E126" s="81"/>
      <c r="F126" s="80"/>
      <c r="G126" s="82"/>
      <c r="H126" s="35"/>
      <c r="I126" s="43"/>
      <c r="J126" s="79"/>
      <c r="K126" s="13"/>
      <c r="L126" s="13"/>
      <c r="M126" s="115"/>
      <c r="N126" s="12"/>
      <c r="O126" s="14"/>
      <c r="P126" s="124" t="str">
        <f>IF(AND($I126=Data!$F$7,OR($J126=Data!$D$3,$J126=Data!$D$6)),$G126,"")</f>
        <v/>
      </c>
    </row>
    <row r="127" spans="1:16" s="31" customFormat="1" hidden="1" x14ac:dyDescent="0.2">
      <c r="A127" s="12"/>
      <c r="B127" s="81"/>
      <c r="C127" s="52"/>
      <c r="D127" s="81"/>
      <c r="E127" s="81"/>
      <c r="F127" s="80"/>
      <c r="G127" s="82"/>
      <c r="H127" s="15"/>
      <c r="I127" s="43"/>
      <c r="J127" s="79"/>
      <c r="K127" s="13"/>
      <c r="L127" s="13"/>
      <c r="M127" s="115"/>
      <c r="N127" s="12"/>
      <c r="O127" s="14"/>
      <c r="P127" s="124" t="str">
        <f>IF(AND($I127=Data!$F$7,OR($J127=Data!$D$3,$J127=Data!$D$6)),$G127,"")</f>
        <v/>
      </c>
    </row>
    <row r="128" spans="1:16" s="31" customFormat="1" hidden="1" x14ac:dyDescent="0.2">
      <c r="A128" s="12"/>
      <c r="B128" s="81"/>
      <c r="C128" s="52"/>
      <c r="D128" s="81"/>
      <c r="E128" s="81"/>
      <c r="F128" s="80"/>
      <c r="G128" s="82"/>
      <c r="H128" s="15"/>
      <c r="I128" s="43"/>
      <c r="J128" s="79"/>
      <c r="K128" s="13"/>
      <c r="L128" s="13"/>
      <c r="M128" s="115"/>
      <c r="N128" s="12"/>
      <c r="O128" s="14"/>
      <c r="P128" s="124" t="str">
        <f>IF(AND($I128=Data!$F$7,OR($J128=Data!$D$3,$J128=Data!$D$6)),$G128,"")</f>
        <v/>
      </c>
    </row>
    <row r="129" spans="1:16" s="31" customFormat="1" hidden="1" x14ac:dyDescent="0.2">
      <c r="A129" s="12"/>
      <c r="B129" s="81"/>
      <c r="C129" s="52"/>
      <c r="D129" s="81"/>
      <c r="E129" s="81"/>
      <c r="F129" s="80"/>
      <c r="G129" s="82"/>
      <c r="H129" s="15"/>
      <c r="I129" s="43"/>
      <c r="J129" s="79"/>
      <c r="K129" s="13"/>
      <c r="L129" s="13"/>
      <c r="M129" s="115"/>
      <c r="N129" s="12"/>
      <c r="O129" s="14"/>
      <c r="P129" s="124" t="str">
        <f>IF(AND($I129=Data!$F$7,OR($J129=Data!$D$3,$J129=Data!$D$6)),$G129,"")</f>
        <v/>
      </c>
    </row>
    <row r="130" spans="1:16" s="31" customFormat="1" hidden="1" x14ac:dyDescent="0.2">
      <c r="A130" s="12"/>
      <c r="B130" s="81"/>
      <c r="C130" s="52"/>
      <c r="D130" s="81"/>
      <c r="E130" s="81"/>
      <c r="F130" s="80"/>
      <c r="G130" s="82"/>
      <c r="H130" s="15"/>
      <c r="I130" s="43"/>
      <c r="J130" s="79"/>
      <c r="K130" s="13"/>
      <c r="L130" s="13"/>
      <c r="M130" s="115"/>
      <c r="N130" s="12"/>
      <c r="O130" s="14"/>
      <c r="P130" s="124" t="str">
        <f>IF(AND($I130=Data!$F$7,OR($J130=Data!$D$3,$J130=Data!$D$6)),$G130,"")</f>
        <v/>
      </c>
    </row>
    <row r="131" spans="1:16" s="31" customFormat="1" hidden="1" x14ac:dyDescent="0.2">
      <c r="A131" s="12"/>
      <c r="B131" s="81"/>
      <c r="C131" s="52"/>
      <c r="D131" s="81"/>
      <c r="E131" s="81"/>
      <c r="F131" s="80"/>
      <c r="G131" s="82"/>
      <c r="H131" s="15"/>
      <c r="I131" s="43"/>
      <c r="J131" s="79"/>
      <c r="K131" s="13"/>
      <c r="L131" s="13"/>
      <c r="M131" s="115"/>
      <c r="N131" s="12"/>
      <c r="O131" s="14"/>
      <c r="P131" s="124" t="str">
        <f>IF(AND($I131=Data!$F$7,OR($J131=Data!$D$3,$J131=Data!$D$6)),$G131,"")</f>
        <v/>
      </c>
    </row>
    <row r="132" spans="1:16" s="31" customFormat="1" hidden="1" x14ac:dyDescent="0.2">
      <c r="A132" s="12"/>
      <c r="B132" s="81"/>
      <c r="C132" s="52"/>
      <c r="D132" s="81"/>
      <c r="E132" s="81"/>
      <c r="F132" s="80"/>
      <c r="G132" s="82"/>
      <c r="H132" s="35"/>
      <c r="I132" s="43"/>
      <c r="J132" s="79"/>
      <c r="K132" s="13"/>
      <c r="L132" s="13"/>
      <c r="M132" s="115"/>
      <c r="N132" s="12"/>
      <c r="O132" s="14"/>
      <c r="P132" s="124" t="str">
        <f>IF(AND($I132=Data!$F$7,OR($J132=Data!$D$3,$J132=Data!$D$6)),$G132,"")</f>
        <v/>
      </c>
    </row>
    <row r="133" spans="1:16" s="31" customFormat="1" hidden="1" x14ac:dyDescent="0.2">
      <c r="A133" s="12"/>
      <c r="B133" s="81"/>
      <c r="C133" s="52"/>
      <c r="D133" s="81"/>
      <c r="E133" s="81"/>
      <c r="F133" s="80"/>
      <c r="G133" s="82"/>
      <c r="H133" s="35"/>
      <c r="I133" s="43"/>
      <c r="J133" s="79"/>
      <c r="K133" s="13"/>
      <c r="L133" s="13"/>
      <c r="M133" s="115"/>
      <c r="N133" s="12"/>
      <c r="O133" s="14"/>
      <c r="P133" s="124" t="str">
        <f>IF(AND($I133=Data!$F$7,OR($J133=Data!$D$3,$J133=Data!$D$6)),$G133,"")</f>
        <v/>
      </c>
    </row>
    <row r="134" spans="1:16" s="31" customFormat="1" hidden="1" x14ac:dyDescent="0.2">
      <c r="A134" s="12"/>
      <c r="B134" s="81"/>
      <c r="C134" s="52"/>
      <c r="D134" s="81"/>
      <c r="E134" s="81"/>
      <c r="F134" s="80"/>
      <c r="G134" s="82"/>
      <c r="H134" s="15"/>
      <c r="I134" s="43"/>
      <c r="J134" s="79"/>
      <c r="K134" s="13"/>
      <c r="L134" s="13"/>
      <c r="M134" s="115"/>
      <c r="N134" s="12"/>
      <c r="O134" s="14"/>
      <c r="P134" s="124" t="str">
        <f>IF(AND($I134=Data!$F$7,OR($J134=Data!$D$3,$J134=Data!$D$6)),$G134,"")</f>
        <v/>
      </c>
    </row>
    <row r="135" spans="1:16" s="31" customFormat="1" hidden="1" x14ac:dyDescent="0.2">
      <c r="A135" s="12"/>
      <c r="B135" s="81"/>
      <c r="C135" s="52"/>
      <c r="D135" s="81"/>
      <c r="E135" s="81"/>
      <c r="F135" s="80"/>
      <c r="G135" s="77"/>
      <c r="H135" s="15"/>
      <c r="I135" s="43"/>
      <c r="J135" s="79"/>
      <c r="K135" s="13"/>
      <c r="L135" s="13"/>
      <c r="M135" s="115"/>
      <c r="N135" s="12"/>
      <c r="O135" s="14"/>
      <c r="P135" s="124" t="str">
        <f>IF(AND($I135=Data!$F$7,OR($J135=Data!$D$3,$J135=Data!$D$6)),$G135,"")</f>
        <v/>
      </c>
    </row>
    <row r="136" spans="1:16" s="31" customFormat="1" hidden="1" x14ac:dyDescent="0.2">
      <c r="A136" s="12"/>
      <c r="B136" s="81"/>
      <c r="C136" s="52"/>
      <c r="D136" s="81"/>
      <c r="E136" s="81"/>
      <c r="F136" s="80"/>
      <c r="G136" s="82"/>
      <c r="H136" s="15"/>
      <c r="I136" s="43"/>
      <c r="J136" s="79"/>
      <c r="K136" s="13"/>
      <c r="L136" s="13"/>
      <c r="M136" s="115"/>
      <c r="N136" s="12"/>
      <c r="O136" s="14"/>
      <c r="P136" s="124" t="str">
        <f>IF(AND($I136=Data!$F$7,OR($J136=Data!$D$3,$J136=Data!$D$6)),$G136,"")</f>
        <v/>
      </c>
    </row>
    <row r="137" spans="1:16" s="31" customFormat="1" hidden="1" x14ac:dyDescent="0.2">
      <c r="A137" s="12"/>
      <c r="B137" s="81"/>
      <c r="C137" s="52"/>
      <c r="D137" s="81"/>
      <c r="E137" s="81"/>
      <c r="F137" s="80"/>
      <c r="G137" s="82"/>
      <c r="H137" s="15"/>
      <c r="I137" s="43"/>
      <c r="J137" s="79"/>
      <c r="K137" s="13"/>
      <c r="L137" s="13"/>
      <c r="M137" s="115"/>
      <c r="N137" s="12"/>
      <c r="O137" s="14"/>
      <c r="P137" s="124" t="str">
        <f>IF(AND($I137=Data!$F$7,OR($J137=Data!$D$3,$J137=Data!$D$6)),$G137,"")</f>
        <v/>
      </c>
    </row>
    <row r="138" spans="1:16" s="31" customFormat="1" hidden="1" x14ac:dyDescent="0.2">
      <c r="A138" s="12"/>
      <c r="B138" s="81"/>
      <c r="C138" s="52"/>
      <c r="D138" s="81"/>
      <c r="E138" s="81"/>
      <c r="F138" s="80"/>
      <c r="G138" s="82"/>
      <c r="H138" s="15"/>
      <c r="I138" s="43"/>
      <c r="J138" s="79"/>
      <c r="K138" s="13"/>
      <c r="L138" s="13"/>
      <c r="M138" s="115"/>
      <c r="N138" s="12"/>
      <c r="O138" s="14"/>
      <c r="P138" s="124" t="str">
        <f>IF(AND($I138=Data!$F$7,OR($J138=Data!$D$3,$J138=Data!$D$6)),$G138,"")</f>
        <v/>
      </c>
    </row>
    <row r="139" spans="1:16" s="31" customFormat="1" hidden="1" x14ac:dyDescent="0.2">
      <c r="A139" s="12"/>
      <c r="B139" s="81"/>
      <c r="C139" s="52"/>
      <c r="D139" s="81"/>
      <c r="E139" s="81"/>
      <c r="F139" s="80"/>
      <c r="G139" s="82"/>
      <c r="H139" s="15"/>
      <c r="I139" s="43"/>
      <c r="J139" s="79"/>
      <c r="K139" s="13"/>
      <c r="L139" s="13"/>
      <c r="M139" s="115"/>
      <c r="N139" s="12"/>
      <c r="O139" s="14"/>
      <c r="P139" s="124" t="str">
        <f>IF(AND($I139=Data!$F$7,OR($J139=Data!$D$3,$J139=Data!$D$6)),$G139,"")</f>
        <v/>
      </c>
    </row>
    <row r="140" spans="1:16" s="31" customFormat="1" hidden="1" x14ac:dyDescent="0.2">
      <c r="A140" s="12"/>
      <c r="B140" s="81"/>
      <c r="C140" s="52"/>
      <c r="D140" s="81"/>
      <c r="E140" s="81"/>
      <c r="F140" s="80"/>
      <c r="G140" s="82"/>
      <c r="H140" s="15"/>
      <c r="I140" s="43"/>
      <c r="J140" s="79"/>
      <c r="K140" s="13"/>
      <c r="L140" s="13"/>
      <c r="M140" s="115"/>
      <c r="O140" s="14"/>
      <c r="P140" s="124" t="str">
        <f>IF(AND($I140=Data!$F$7,OR($J140=Data!$D$3,$J140=Data!$D$6)),$G140,"")</f>
        <v/>
      </c>
    </row>
    <row r="141" spans="1:16" s="31" customFormat="1" hidden="1" x14ac:dyDescent="0.2">
      <c r="A141" s="12"/>
      <c r="B141" s="81"/>
      <c r="C141" s="52"/>
      <c r="D141" s="81"/>
      <c r="E141" s="81"/>
      <c r="F141" s="80"/>
      <c r="G141" s="82"/>
      <c r="H141" s="15"/>
      <c r="I141" s="43"/>
      <c r="J141" s="79"/>
      <c r="K141" s="13"/>
      <c r="L141" s="13"/>
      <c r="M141" s="117"/>
      <c r="N141" s="12"/>
      <c r="O141" s="14"/>
      <c r="P141" s="124" t="str">
        <f>IF(AND($I141=Data!$F$7,OR($J141=Data!$D$3,$J141=Data!$D$6)),$G141,"")</f>
        <v/>
      </c>
    </row>
    <row r="142" spans="1:16" s="31" customFormat="1" hidden="1" x14ac:dyDescent="0.2">
      <c r="A142" s="12"/>
      <c r="B142" s="81"/>
      <c r="C142" s="52"/>
      <c r="D142" s="81"/>
      <c r="E142" s="81"/>
      <c r="F142" s="80"/>
      <c r="G142" s="82"/>
      <c r="H142" s="15"/>
      <c r="I142" s="43"/>
      <c r="J142" s="79"/>
      <c r="K142" s="13"/>
      <c r="L142" s="13"/>
      <c r="M142" s="115"/>
      <c r="N142" s="12"/>
      <c r="O142" s="14"/>
      <c r="P142" s="124" t="str">
        <f>IF(AND($I142=Data!$F$7,OR($J142=Data!$D$3,$J142=Data!$D$6)),$G142,"")</f>
        <v/>
      </c>
    </row>
    <row r="143" spans="1:16" s="31" customFormat="1" hidden="1" x14ac:dyDescent="0.2">
      <c r="A143" s="12"/>
      <c r="B143" s="81"/>
      <c r="C143" s="52"/>
      <c r="D143" s="81"/>
      <c r="E143" s="81"/>
      <c r="F143" s="80"/>
      <c r="G143" s="82"/>
      <c r="H143" s="35"/>
      <c r="I143" s="43"/>
      <c r="J143" s="79"/>
      <c r="K143" s="13"/>
      <c r="L143" s="13"/>
      <c r="M143" s="115"/>
      <c r="N143" s="12"/>
      <c r="O143" s="14"/>
      <c r="P143" s="124" t="str">
        <f>IF(AND($I143=Data!$F$7,OR($J143=Data!$D$3,$J143=Data!$D$6)),$G143,"")</f>
        <v/>
      </c>
    </row>
    <row r="144" spans="1:16" s="31" customFormat="1" hidden="1" x14ac:dyDescent="0.2">
      <c r="A144" s="16"/>
      <c r="B144" s="81"/>
      <c r="C144" s="54"/>
      <c r="D144" s="81"/>
      <c r="E144" s="81"/>
      <c r="F144" s="80"/>
      <c r="G144" s="82"/>
      <c r="H144" s="17"/>
      <c r="I144" s="43"/>
      <c r="J144" s="79"/>
      <c r="K144" s="13"/>
      <c r="L144" s="13"/>
      <c r="M144" s="115"/>
      <c r="N144" s="16"/>
      <c r="O144" s="14"/>
      <c r="P144" s="124" t="str">
        <f>IF(AND($I144=Data!$F$7,OR($J144=Data!$D$3,$J144=Data!$D$6)),$G144,"")</f>
        <v/>
      </c>
    </row>
    <row r="145" spans="1:16" s="31" customFormat="1" hidden="1" x14ac:dyDescent="0.2">
      <c r="A145" s="16"/>
      <c r="B145" s="81"/>
      <c r="C145" s="52"/>
      <c r="D145" s="81"/>
      <c r="E145" s="81"/>
      <c r="F145" s="80"/>
      <c r="G145" s="82"/>
      <c r="H145" s="15"/>
      <c r="I145" s="43"/>
      <c r="J145" s="79"/>
      <c r="K145" s="13"/>
      <c r="L145" s="13"/>
      <c r="M145" s="115"/>
      <c r="N145" s="12"/>
      <c r="O145" s="28"/>
      <c r="P145" s="124" t="str">
        <f>IF(AND($I145=Data!$F$7,OR($J145=Data!$D$3,$J145=Data!$D$6)),$G145,"")</f>
        <v/>
      </c>
    </row>
    <row r="146" spans="1:16" s="31" customFormat="1" hidden="1" x14ac:dyDescent="0.2">
      <c r="A146" s="12"/>
      <c r="B146" s="81"/>
      <c r="C146" s="52"/>
      <c r="D146" s="81"/>
      <c r="E146" s="81"/>
      <c r="F146" s="80"/>
      <c r="G146" s="82"/>
      <c r="H146" s="35"/>
      <c r="I146" s="43"/>
      <c r="J146" s="79"/>
      <c r="K146" s="13"/>
      <c r="L146" s="13"/>
      <c r="M146" s="115"/>
      <c r="N146" s="12"/>
      <c r="O146" s="14"/>
      <c r="P146" s="124" t="str">
        <f>IF(AND($I146=Data!$F$7,OR($J146=Data!$D$3,$J146=Data!$D$6)),$G146,"")</f>
        <v/>
      </c>
    </row>
    <row r="147" spans="1:16" s="31" customFormat="1" hidden="1" x14ac:dyDescent="0.2">
      <c r="A147" s="12"/>
      <c r="B147" s="81"/>
      <c r="C147" s="52"/>
      <c r="D147" s="81"/>
      <c r="E147" s="81"/>
      <c r="F147" s="80"/>
      <c r="G147" s="82"/>
      <c r="H147" s="35"/>
      <c r="I147" s="43"/>
      <c r="J147" s="79"/>
      <c r="K147" s="13"/>
      <c r="L147" s="13"/>
      <c r="M147" s="115"/>
      <c r="N147" s="16"/>
      <c r="O147" s="14"/>
      <c r="P147" s="124" t="str">
        <f>IF(AND($I147=Data!$F$7,OR($J147=Data!$D$3,$J147=Data!$D$6)),$G147,"")</f>
        <v/>
      </c>
    </row>
    <row r="148" spans="1:16" s="31" customFormat="1" hidden="1" x14ac:dyDescent="0.2">
      <c r="A148" s="16"/>
      <c r="B148" s="81"/>
      <c r="C148" s="52"/>
      <c r="D148" s="81"/>
      <c r="E148" s="81"/>
      <c r="F148" s="80"/>
      <c r="G148" s="82"/>
      <c r="H148" s="15"/>
      <c r="I148" s="43"/>
      <c r="J148" s="79"/>
      <c r="K148" s="13"/>
      <c r="L148" s="13"/>
      <c r="M148" s="115"/>
      <c r="N148" s="12"/>
      <c r="O148" s="14"/>
      <c r="P148" s="124" t="str">
        <f>IF(AND($I148=Data!$F$7,OR($J148=Data!$D$3,$J148=Data!$D$6)),$G148,"")</f>
        <v/>
      </c>
    </row>
    <row r="149" spans="1:16" s="31" customFormat="1" hidden="1" x14ac:dyDescent="0.2">
      <c r="A149" s="16"/>
      <c r="B149" s="81"/>
      <c r="C149" s="52"/>
      <c r="D149" s="81"/>
      <c r="E149" s="81"/>
      <c r="F149" s="80"/>
      <c r="G149" s="82"/>
      <c r="H149" s="15"/>
      <c r="I149" s="43"/>
      <c r="J149" s="79"/>
      <c r="K149" s="13"/>
      <c r="L149" s="13"/>
      <c r="M149" s="115"/>
      <c r="N149" s="12"/>
      <c r="O149" s="14"/>
      <c r="P149" s="124" t="str">
        <f>IF(AND($I149=Data!$F$7,OR($J149=Data!$D$3,$J149=Data!$D$6)),$G149,"")</f>
        <v/>
      </c>
    </row>
    <row r="150" spans="1:16" s="31" customFormat="1" hidden="1" x14ac:dyDescent="0.2">
      <c r="A150" s="12"/>
      <c r="B150" s="81"/>
      <c r="C150" s="52"/>
      <c r="D150" s="81"/>
      <c r="E150" s="81"/>
      <c r="F150" s="80"/>
      <c r="G150" s="82"/>
      <c r="H150" s="15"/>
      <c r="I150" s="43"/>
      <c r="J150" s="79"/>
      <c r="K150" s="13"/>
      <c r="L150" s="13"/>
      <c r="M150" s="115"/>
      <c r="N150" s="16"/>
      <c r="O150" s="14"/>
      <c r="P150" s="124" t="str">
        <f>IF(AND($I150=Data!$F$7,OR($J150=Data!$D$3,$J150=Data!$D$6)),$G150,"")</f>
        <v/>
      </c>
    </row>
    <row r="151" spans="1:16" s="31" customFormat="1" hidden="1" x14ac:dyDescent="0.2">
      <c r="A151" s="12"/>
      <c r="B151" s="81"/>
      <c r="C151" s="55"/>
      <c r="D151" s="81"/>
      <c r="E151" s="81"/>
      <c r="F151" s="80"/>
      <c r="G151" s="47"/>
      <c r="H151" s="35"/>
      <c r="I151" s="43"/>
      <c r="J151" s="79"/>
      <c r="K151" s="13"/>
      <c r="L151" s="13"/>
      <c r="M151" s="115"/>
      <c r="N151" s="12"/>
      <c r="O151" s="50"/>
      <c r="P151" s="124" t="str">
        <f>IF(AND($I151=Data!$F$7,OR($J151=Data!$D$3,$J151=Data!$D$6)),$G151,"")</f>
        <v/>
      </c>
    </row>
    <row r="152" spans="1:16" s="31" customFormat="1" hidden="1" x14ac:dyDescent="0.2">
      <c r="A152" s="12"/>
      <c r="B152" s="81"/>
      <c r="C152" s="52"/>
      <c r="D152" s="81"/>
      <c r="E152" s="81"/>
      <c r="F152" s="80"/>
      <c r="G152" s="82"/>
      <c r="H152" s="15"/>
      <c r="I152" s="43"/>
      <c r="J152" s="79"/>
      <c r="K152" s="13"/>
      <c r="L152" s="13"/>
      <c r="M152" s="115"/>
      <c r="N152" s="16"/>
      <c r="O152" s="14"/>
      <c r="P152" s="124" t="str">
        <f>IF(AND($I152=Data!$F$7,OR($J152=Data!$D$3,$J152=Data!$D$6)),$G152,"")</f>
        <v/>
      </c>
    </row>
    <row r="153" spans="1:16" s="31" customFormat="1" hidden="1" x14ac:dyDescent="0.2">
      <c r="A153" s="16"/>
      <c r="B153" s="81"/>
      <c r="C153" s="52"/>
      <c r="D153" s="81"/>
      <c r="E153" s="81"/>
      <c r="F153" s="80"/>
      <c r="G153" s="82"/>
      <c r="H153" s="15"/>
      <c r="I153" s="43"/>
      <c r="J153" s="79"/>
      <c r="K153" s="13"/>
      <c r="L153" s="13"/>
      <c r="M153" s="115"/>
      <c r="N153" s="12"/>
      <c r="O153" s="12"/>
      <c r="P153" s="124" t="str">
        <f>IF(AND($I153=Data!$F$7,OR($J153=Data!$D$3,$J153=Data!$D$6)),$G153,"")</f>
        <v/>
      </c>
    </row>
    <row r="154" spans="1:16" s="31" customFormat="1" hidden="1" x14ac:dyDescent="0.2">
      <c r="A154" s="12"/>
      <c r="B154" s="81"/>
      <c r="C154" s="52"/>
      <c r="D154" s="81"/>
      <c r="E154" s="81"/>
      <c r="F154" s="80"/>
      <c r="G154" s="82"/>
      <c r="H154" s="15"/>
      <c r="I154" s="43"/>
      <c r="J154" s="79"/>
      <c r="K154" s="13"/>
      <c r="L154" s="13"/>
      <c r="M154" s="115"/>
      <c r="N154" s="12"/>
      <c r="O154" s="12"/>
      <c r="P154" s="124" t="str">
        <f>IF(AND($I154=Data!$F$7,OR($J154=Data!$D$3,$J154=Data!$D$6)),$G154,"")</f>
        <v/>
      </c>
    </row>
    <row r="155" spans="1:16" s="31" customFormat="1" hidden="1" x14ac:dyDescent="0.2">
      <c r="A155" s="12"/>
      <c r="B155" s="81"/>
      <c r="C155" s="52"/>
      <c r="D155" s="81"/>
      <c r="E155" s="81"/>
      <c r="F155" s="80"/>
      <c r="G155" s="82"/>
      <c r="H155" s="15"/>
      <c r="I155" s="43"/>
      <c r="J155" s="79"/>
      <c r="K155" s="13"/>
      <c r="L155" s="13"/>
      <c r="M155" s="115"/>
      <c r="N155" s="12"/>
      <c r="O155" s="14"/>
      <c r="P155" s="124" t="str">
        <f>IF(AND($I155=Data!$F$7,OR($J155=Data!$D$3,$J155=Data!$D$6)),$G155,"")</f>
        <v/>
      </c>
    </row>
    <row r="156" spans="1:16" s="31" customFormat="1" hidden="1" x14ac:dyDescent="0.2">
      <c r="A156" s="12"/>
      <c r="B156" s="81"/>
      <c r="C156" s="52"/>
      <c r="D156" s="81"/>
      <c r="E156" s="81"/>
      <c r="F156" s="80"/>
      <c r="G156" s="82"/>
      <c r="H156" s="15"/>
      <c r="I156" s="43"/>
      <c r="J156" s="79"/>
      <c r="K156" s="13"/>
      <c r="L156" s="13"/>
      <c r="M156" s="115"/>
      <c r="N156" s="12"/>
      <c r="O156" s="14"/>
      <c r="P156" s="124" t="str">
        <f>IF(AND($I156=Data!$F$7,OR($J156=Data!$D$3,$J156=Data!$D$6)),$G156,"")</f>
        <v/>
      </c>
    </row>
    <row r="157" spans="1:16" s="31" customFormat="1" hidden="1" x14ac:dyDescent="0.2">
      <c r="A157" s="16"/>
      <c r="B157" s="81"/>
      <c r="C157" s="52"/>
      <c r="D157" s="81"/>
      <c r="E157" s="81"/>
      <c r="F157" s="80"/>
      <c r="G157" s="82"/>
      <c r="H157" s="15"/>
      <c r="I157" s="43"/>
      <c r="J157" s="79"/>
      <c r="K157" s="13"/>
      <c r="L157" s="13"/>
      <c r="M157" s="115"/>
      <c r="N157" s="12"/>
      <c r="O157" s="14"/>
      <c r="P157" s="124" t="str">
        <f>IF(AND($I157=Data!$F$7,OR($J157=Data!$D$3,$J157=Data!$D$6)),$G157,"")</f>
        <v/>
      </c>
    </row>
    <row r="158" spans="1:16" s="31" customFormat="1" hidden="1" x14ac:dyDescent="0.2">
      <c r="A158" s="12"/>
      <c r="B158" s="81"/>
      <c r="C158" s="52"/>
      <c r="D158" s="81"/>
      <c r="E158" s="81"/>
      <c r="F158" s="80"/>
      <c r="G158" s="82"/>
      <c r="H158" s="15"/>
      <c r="I158" s="43"/>
      <c r="J158" s="79"/>
      <c r="K158" s="13"/>
      <c r="L158" s="13"/>
      <c r="M158" s="115"/>
      <c r="N158" s="12"/>
      <c r="O158" s="14"/>
      <c r="P158" s="124" t="str">
        <f>IF(AND($I158=Data!$F$7,OR($J158=Data!$D$3,$J158=Data!$D$6)),$G158,"")</f>
        <v/>
      </c>
    </row>
    <row r="159" spans="1:16" s="31" customFormat="1" hidden="1" x14ac:dyDescent="0.2">
      <c r="A159" s="12"/>
      <c r="B159" s="81"/>
      <c r="C159" s="52"/>
      <c r="D159" s="81"/>
      <c r="E159" s="81"/>
      <c r="F159" s="80"/>
      <c r="G159" s="82"/>
      <c r="H159" s="35"/>
      <c r="I159" s="43"/>
      <c r="J159" s="79"/>
      <c r="K159" s="13"/>
      <c r="L159" s="13"/>
      <c r="M159" s="115"/>
      <c r="N159" s="12"/>
      <c r="O159" s="14"/>
      <c r="P159" s="124" t="str">
        <f>IF(AND($I159=Data!$F$7,OR($J159=Data!$D$3,$J159=Data!$D$6)),$G159,"")</f>
        <v/>
      </c>
    </row>
    <row r="160" spans="1:16" s="31" customFormat="1" hidden="1" x14ac:dyDescent="0.2">
      <c r="A160" s="12"/>
      <c r="B160" s="81"/>
      <c r="C160" s="52"/>
      <c r="D160" s="81"/>
      <c r="E160" s="81"/>
      <c r="F160" s="80"/>
      <c r="G160" s="82"/>
      <c r="H160" s="15"/>
      <c r="I160" s="43"/>
      <c r="J160" s="79"/>
      <c r="K160" s="13"/>
      <c r="L160" s="13"/>
      <c r="M160" s="115"/>
      <c r="N160" s="12"/>
      <c r="O160" s="14"/>
      <c r="P160" s="124" t="str">
        <f>IF(AND($I160=Data!$F$7,OR($J160=Data!$D$3,$J160=Data!$D$6)),$G160,"")</f>
        <v/>
      </c>
    </row>
    <row r="161" spans="1:16" s="31" customFormat="1" hidden="1" x14ac:dyDescent="0.2">
      <c r="A161" s="12"/>
      <c r="B161" s="81"/>
      <c r="C161" s="52"/>
      <c r="D161" s="81"/>
      <c r="E161" s="81"/>
      <c r="F161" s="80"/>
      <c r="G161" s="82"/>
      <c r="H161" s="15"/>
      <c r="I161" s="43"/>
      <c r="J161" s="79"/>
      <c r="K161" s="13"/>
      <c r="L161" s="13"/>
      <c r="M161" s="115"/>
      <c r="N161" s="12"/>
      <c r="O161" s="14"/>
      <c r="P161" s="124" t="str">
        <f>IF(AND($I161=Data!$F$7,OR($J161=Data!$D$3,$J161=Data!$D$6)),$G161,"")</f>
        <v/>
      </c>
    </row>
    <row r="162" spans="1:16" s="31" customFormat="1" hidden="1" x14ac:dyDescent="0.2">
      <c r="A162" s="12"/>
      <c r="B162" s="81"/>
      <c r="C162" s="52"/>
      <c r="D162" s="81"/>
      <c r="E162" s="81"/>
      <c r="F162" s="80"/>
      <c r="G162" s="82"/>
      <c r="H162" s="15"/>
      <c r="I162" s="43"/>
      <c r="J162" s="79"/>
      <c r="K162" s="13"/>
      <c r="L162" s="13"/>
      <c r="M162" s="115"/>
      <c r="N162" s="12"/>
      <c r="O162" s="14"/>
      <c r="P162" s="124" t="str">
        <f>IF(AND($I162=Data!$F$7,OR($J162=Data!$D$3,$J162=Data!$D$6)),$G162,"")</f>
        <v/>
      </c>
    </row>
    <row r="163" spans="1:16" s="31" customFormat="1" hidden="1" x14ac:dyDescent="0.2">
      <c r="A163" s="12"/>
      <c r="B163" s="81"/>
      <c r="C163" s="52"/>
      <c r="D163" s="81"/>
      <c r="E163" s="81"/>
      <c r="F163" s="80"/>
      <c r="G163" s="82"/>
      <c r="H163" s="15"/>
      <c r="I163" s="43"/>
      <c r="J163" s="79"/>
      <c r="K163" s="13"/>
      <c r="L163" s="13"/>
      <c r="M163" s="115"/>
      <c r="N163" s="12"/>
      <c r="O163" s="39"/>
      <c r="P163" s="124" t="str">
        <f>IF(AND($I163=Data!$F$7,OR($J163=Data!$D$3,$J163=Data!$D$6)),$G163,"")</f>
        <v/>
      </c>
    </row>
    <row r="164" spans="1:16" s="31" customFormat="1" hidden="1" x14ac:dyDescent="0.2">
      <c r="A164" s="16"/>
      <c r="B164" s="81"/>
      <c r="C164" s="52"/>
      <c r="D164" s="81"/>
      <c r="E164" s="81"/>
      <c r="F164" s="80"/>
      <c r="G164" s="82"/>
      <c r="H164" s="15"/>
      <c r="I164" s="43"/>
      <c r="J164" s="79"/>
      <c r="K164" s="13"/>
      <c r="L164" s="13"/>
      <c r="M164" s="115"/>
      <c r="N164" s="12"/>
      <c r="O164" s="39"/>
      <c r="P164" s="124" t="str">
        <f>IF(AND($I164=Data!$F$7,OR($J164=Data!$D$3,$J164=Data!$D$6)),$G164,"")</f>
        <v/>
      </c>
    </row>
    <row r="165" spans="1:16" s="31" customFormat="1" hidden="1" x14ac:dyDescent="0.2">
      <c r="A165" s="16"/>
      <c r="B165" s="81"/>
      <c r="C165" s="54"/>
      <c r="D165" s="81"/>
      <c r="E165" s="81"/>
      <c r="F165" s="80"/>
      <c r="G165" s="82"/>
      <c r="H165" s="15"/>
      <c r="I165" s="43"/>
      <c r="J165" s="79"/>
      <c r="K165" s="13"/>
      <c r="L165" s="13"/>
      <c r="M165" s="115"/>
      <c r="N165" s="12"/>
      <c r="O165" s="39"/>
      <c r="P165" s="124" t="str">
        <f>IF(AND($I165=Data!$F$7,OR($J165=Data!$D$3,$J165=Data!$D$6)),$G165,"")</f>
        <v/>
      </c>
    </row>
    <row r="166" spans="1:16" s="31" customFormat="1" hidden="1" x14ac:dyDescent="0.2">
      <c r="A166" s="12"/>
      <c r="B166" s="81"/>
      <c r="C166" s="52"/>
      <c r="D166" s="81"/>
      <c r="E166" s="81"/>
      <c r="F166" s="80"/>
      <c r="G166" s="82"/>
      <c r="H166" s="15"/>
      <c r="I166" s="43"/>
      <c r="J166" s="79"/>
      <c r="K166" s="13"/>
      <c r="L166" s="13"/>
      <c r="M166" s="115"/>
      <c r="N166" s="12"/>
      <c r="O166" s="39"/>
      <c r="P166" s="124" t="str">
        <f>IF(AND($I166=Data!$F$7,OR($J166=Data!$D$3,$J166=Data!$D$6)),$G166,"")</f>
        <v/>
      </c>
    </row>
    <row r="167" spans="1:16" s="31" customFormat="1" hidden="1" x14ac:dyDescent="0.2">
      <c r="A167" s="12"/>
      <c r="B167" s="81"/>
      <c r="C167" s="52"/>
      <c r="D167" s="81"/>
      <c r="E167" s="81"/>
      <c r="F167" s="80"/>
      <c r="G167" s="82"/>
      <c r="H167" s="15"/>
      <c r="I167" s="43"/>
      <c r="J167" s="79"/>
      <c r="K167" s="13"/>
      <c r="L167" s="13"/>
      <c r="M167" s="115"/>
      <c r="N167" s="12"/>
      <c r="O167" s="39"/>
      <c r="P167" s="124" t="str">
        <f>IF(AND($I167=Data!$F$7,OR($J167=Data!$D$3,$J167=Data!$D$6)),$G167,"")</f>
        <v/>
      </c>
    </row>
    <row r="168" spans="1:16" s="31" customFormat="1" hidden="1" x14ac:dyDescent="0.2">
      <c r="A168" s="12"/>
      <c r="B168" s="81"/>
      <c r="C168" s="52"/>
      <c r="D168" s="81"/>
      <c r="E168" s="81"/>
      <c r="F168" s="80"/>
      <c r="G168" s="82"/>
      <c r="H168" s="15"/>
      <c r="I168" s="43"/>
      <c r="J168" s="79"/>
      <c r="K168" s="13"/>
      <c r="L168" s="13"/>
      <c r="M168" s="115"/>
      <c r="N168" s="12"/>
      <c r="O168" s="39"/>
      <c r="P168" s="124" t="str">
        <f>IF(AND($I168=Data!$F$7,OR($J168=Data!$D$3,$J168=Data!$D$6)),$G168,"")</f>
        <v/>
      </c>
    </row>
    <row r="169" spans="1:16" s="31" customFormat="1" hidden="1" x14ac:dyDescent="0.2">
      <c r="A169" s="12"/>
      <c r="B169" s="81"/>
      <c r="C169" s="52"/>
      <c r="D169" s="81"/>
      <c r="E169" s="81"/>
      <c r="F169" s="80"/>
      <c r="G169" s="82"/>
      <c r="H169" s="15"/>
      <c r="I169" s="43"/>
      <c r="J169" s="79"/>
      <c r="K169" s="13"/>
      <c r="L169" s="13"/>
      <c r="M169" s="115"/>
      <c r="N169" s="12"/>
      <c r="O169" s="39"/>
      <c r="P169" s="124" t="str">
        <f>IF(AND($I169=Data!$F$7,OR($J169=Data!$D$3,$J169=Data!$D$6)),$G169,"")</f>
        <v/>
      </c>
    </row>
    <row r="170" spans="1:16" s="31" customFormat="1" hidden="1" x14ac:dyDescent="0.2">
      <c r="A170" s="16"/>
      <c r="B170" s="81"/>
      <c r="C170" s="52"/>
      <c r="D170" s="81"/>
      <c r="E170" s="81"/>
      <c r="F170" s="80"/>
      <c r="G170" s="82"/>
      <c r="H170" s="35"/>
      <c r="I170" s="43"/>
      <c r="J170" s="79"/>
      <c r="K170" s="13"/>
      <c r="L170" s="13"/>
      <c r="M170" s="115"/>
      <c r="N170" s="12"/>
      <c r="O170" s="28"/>
      <c r="P170" s="124" t="str">
        <f>IF(AND($I170=Data!$F$7,OR($J170=Data!$D$3,$J170=Data!$D$6)),$G170,"")</f>
        <v/>
      </c>
    </row>
    <row r="171" spans="1:16" s="31" customFormat="1" hidden="1" x14ac:dyDescent="0.2">
      <c r="A171" s="16"/>
      <c r="B171" s="81"/>
      <c r="C171" s="52"/>
      <c r="D171" s="81"/>
      <c r="E171" s="81"/>
      <c r="F171" s="80"/>
      <c r="G171" s="82"/>
      <c r="H171" s="35"/>
      <c r="I171" s="43"/>
      <c r="J171" s="79"/>
      <c r="K171" s="13"/>
      <c r="L171" s="13"/>
      <c r="M171" s="115"/>
      <c r="N171" s="12"/>
      <c r="O171" s="28"/>
      <c r="P171" s="124" t="str">
        <f>IF(AND($I171=Data!$F$7,OR($J171=Data!$D$3,$J171=Data!$D$6)),$G171,"")</f>
        <v/>
      </c>
    </row>
    <row r="172" spans="1:16" s="31" customFormat="1" hidden="1" x14ac:dyDescent="0.2">
      <c r="A172" s="16"/>
      <c r="B172" s="81"/>
      <c r="C172" s="52"/>
      <c r="D172" s="81"/>
      <c r="E172" s="81"/>
      <c r="F172" s="80"/>
      <c r="G172" s="82"/>
      <c r="H172" s="15"/>
      <c r="I172" s="43"/>
      <c r="J172" s="79"/>
      <c r="K172" s="13"/>
      <c r="L172" s="13"/>
      <c r="M172" s="115"/>
      <c r="N172" s="12"/>
      <c r="O172" s="28"/>
      <c r="P172" s="124" t="str">
        <f>IF(AND($I172=Data!$F$7,OR($J172=Data!$D$3,$J172=Data!$D$6)),$G172,"")</f>
        <v/>
      </c>
    </row>
    <row r="173" spans="1:16" s="31" customFormat="1" hidden="1" x14ac:dyDescent="0.2">
      <c r="A173" s="16"/>
      <c r="B173" s="81"/>
      <c r="C173" s="52"/>
      <c r="D173" s="81"/>
      <c r="E173" s="81"/>
      <c r="F173" s="80"/>
      <c r="G173" s="82"/>
      <c r="H173" s="15"/>
      <c r="I173" s="43"/>
      <c r="J173" s="79"/>
      <c r="K173" s="13"/>
      <c r="L173" s="13"/>
      <c r="M173" s="115"/>
      <c r="N173" s="12"/>
      <c r="O173" s="28"/>
      <c r="P173" s="124" t="str">
        <f>IF(AND($I173=Data!$F$7,OR($J173=Data!$D$3,$J173=Data!$D$6)),$G173,"")</f>
        <v/>
      </c>
    </row>
    <row r="174" spans="1:16" s="31" customFormat="1" hidden="1" x14ac:dyDescent="0.2">
      <c r="A174" s="16"/>
      <c r="B174" s="81"/>
      <c r="C174" s="52"/>
      <c r="D174" s="81"/>
      <c r="E174" s="81"/>
      <c r="F174" s="80"/>
      <c r="G174" s="82"/>
      <c r="H174" s="15"/>
      <c r="I174" s="43"/>
      <c r="J174" s="79"/>
      <c r="K174" s="13"/>
      <c r="L174" s="13"/>
      <c r="M174" s="115"/>
      <c r="N174" s="12"/>
      <c r="O174" s="28"/>
      <c r="P174" s="124" t="str">
        <f>IF(AND($I174=Data!$F$7,OR($J174=Data!$D$3,$J174=Data!$D$6)),$G174,"")</f>
        <v/>
      </c>
    </row>
    <row r="175" spans="1:16" s="31" customFormat="1" hidden="1" x14ac:dyDescent="0.2">
      <c r="A175" s="12"/>
      <c r="B175" s="81"/>
      <c r="C175" s="53"/>
      <c r="D175" s="81"/>
      <c r="E175" s="81"/>
      <c r="F175" s="80"/>
      <c r="G175" s="82"/>
      <c r="H175" s="15"/>
      <c r="I175" s="43"/>
      <c r="J175" s="79"/>
      <c r="K175" s="37"/>
      <c r="L175" s="37"/>
      <c r="M175" s="115"/>
      <c r="N175" s="16"/>
      <c r="O175" s="28"/>
      <c r="P175" s="124" t="str">
        <f>IF(AND($I175=Data!$F$7,OR($J175=Data!$D$3,$J175=Data!$D$6)),$G175,"")</f>
        <v/>
      </c>
    </row>
    <row r="176" spans="1:16" s="31" customFormat="1" hidden="1" x14ac:dyDescent="0.2">
      <c r="A176" s="12"/>
      <c r="B176" s="81"/>
      <c r="C176" s="52"/>
      <c r="D176" s="81"/>
      <c r="E176" s="81"/>
      <c r="F176" s="80"/>
      <c r="G176" s="82"/>
      <c r="H176" s="15"/>
      <c r="I176" s="43"/>
      <c r="J176" s="79"/>
      <c r="K176" s="13"/>
      <c r="L176" s="13"/>
      <c r="M176" s="118"/>
      <c r="N176" s="16"/>
      <c r="O176" s="28"/>
      <c r="P176" s="124" t="str">
        <f>IF(AND($I176=Data!$F$7,OR($J176=Data!$D$3,$J176=Data!$D$6)),$G176,"")</f>
        <v/>
      </c>
    </row>
    <row r="177" spans="1:16" s="31" customFormat="1" hidden="1" x14ac:dyDescent="0.2">
      <c r="A177" s="12"/>
      <c r="B177" s="81"/>
      <c r="C177" s="52"/>
      <c r="D177" s="81"/>
      <c r="E177" s="81"/>
      <c r="F177" s="80"/>
      <c r="G177" s="82"/>
      <c r="H177" s="15"/>
      <c r="I177" s="43"/>
      <c r="J177" s="79"/>
      <c r="K177" s="13"/>
      <c r="L177" s="13"/>
      <c r="M177" s="115"/>
      <c r="N177" s="12"/>
      <c r="O177" s="14"/>
      <c r="P177" s="124" t="str">
        <f>IF(AND($I177=Data!$F$7,OR($J177=Data!$D$3,$J177=Data!$D$6)),$G177,"")</f>
        <v/>
      </c>
    </row>
    <row r="178" spans="1:16" s="31" customFormat="1" hidden="1" x14ac:dyDescent="0.2">
      <c r="A178" s="12"/>
      <c r="B178" s="81"/>
      <c r="C178" s="52"/>
      <c r="D178" s="81"/>
      <c r="E178" s="81"/>
      <c r="F178" s="80"/>
      <c r="G178" s="82"/>
      <c r="H178" s="15"/>
      <c r="I178" s="43"/>
      <c r="J178" s="79"/>
      <c r="K178" s="13"/>
      <c r="L178" s="13"/>
      <c r="M178" s="115"/>
      <c r="N178" s="12"/>
      <c r="O178" s="14"/>
      <c r="P178" s="124" t="str">
        <f>IF(AND($I178=Data!$F$7,OR($J178=Data!$D$3,$J178=Data!$D$6)),$G178,"")</f>
        <v/>
      </c>
    </row>
    <row r="179" spans="1:16" s="31" customFormat="1" hidden="1" x14ac:dyDescent="0.2">
      <c r="A179" s="12"/>
      <c r="B179" s="81"/>
      <c r="C179" s="52"/>
      <c r="D179" s="81"/>
      <c r="E179" s="81"/>
      <c r="F179" s="80"/>
      <c r="G179" s="82"/>
      <c r="H179" s="15"/>
      <c r="I179" s="43"/>
      <c r="J179" s="79"/>
      <c r="K179" s="13"/>
      <c r="L179" s="13"/>
      <c r="M179" s="115"/>
      <c r="N179" s="12"/>
      <c r="O179" s="14"/>
      <c r="P179" s="124" t="str">
        <f>IF(AND($I179=Data!$F$7,OR($J179=Data!$D$3,$J179=Data!$D$6)),$G179,"")</f>
        <v/>
      </c>
    </row>
    <row r="180" spans="1:16" s="31" customFormat="1" hidden="1" x14ac:dyDescent="0.2">
      <c r="A180" s="12"/>
      <c r="B180" s="81"/>
      <c r="C180" s="52"/>
      <c r="D180" s="81"/>
      <c r="E180" s="81"/>
      <c r="F180" s="80"/>
      <c r="G180" s="82"/>
      <c r="H180" s="35"/>
      <c r="I180" s="43"/>
      <c r="J180" s="79"/>
      <c r="K180" s="13"/>
      <c r="L180" s="13"/>
      <c r="M180" s="115"/>
      <c r="N180" s="12"/>
      <c r="O180" s="14"/>
      <c r="P180" s="124" t="str">
        <f>IF(AND($I180=Data!$F$7,OR($J180=Data!$D$3,$J180=Data!$D$6)),$G180,"")</f>
        <v/>
      </c>
    </row>
    <row r="181" spans="1:16" s="31" customFormat="1" hidden="1" x14ac:dyDescent="0.2">
      <c r="A181" s="12"/>
      <c r="B181" s="81"/>
      <c r="C181" s="52"/>
      <c r="D181" s="81"/>
      <c r="E181" s="81"/>
      <c r="F181" s="80"/>
      <c r="G181" s="82"/>
      <c r="H181" s="15"/>
      <c r="I181" s="43"/>
      <c r="J181" s="79"/>
      <c r="K181" s="13"/>
      <c r="L181" s="13"/>
      <c r="M181" s="115"/>
      <c r="N181" s="12"/>
      <c r="O181" s="14"/>
      <c r="P181" s="124" t="str">
        <f>IF(AND($I181=Data!$F$7,OR($J181=Data!$D$3,$J181=Data!$D$6)),$G181,"")</f>
        <v/>
      </c>
    </row>
    <row r="182" spans="1:16" s="31" customFormat="1" hidden="1" x14ac:dyDescent="0.2">
      <c r="A182" s="12"/>
      <c r="B182" s="81"/>
      <c r="C182" s="52"/>
      <c r="D182" s="81"/>
      <c r="E182" s="81"/>
      <c r="F182" s="80"/>
      <c r="G182" s="82"/>
      <c r="H182" s="15"/>
      <c r="I182" s="43"/>
      <c r="J182" s="79"/>
      <c r="K182" s="13"/>
      <c r="L182" s="13"/>
      <c r="M182" s="115"/>
      <c r="N182" s="12"/>
      <c r="O182" s="14"/>
      <c r="P182" s="124" t="str">
        <f>IF(AND($I182=Data!$F$7,OR($J182=Data!$D$3,$J182=Data!$D$6)),$G182,"")</f>
        <v/>
      </c>
    </row>
    <row r="183" spans="1:16" s="31" customFormat="1" hidden="1" x14ac:dyDescent="0.2">
      <c r="A183" s="12"/>
      <c r="B183" s="81"/>
      <c r="C183" s="52"/>
      <c r="D183" s="81"/>
      <c r="E183" s="81"/>
      <c r="F183" s="80"/>
      <c r="G183" s="82"/>
      <c r="H183" s="15"/>
      <c r="I183" s="43"/>
      <c r="J183" s="79"/>
      <c r="K183" s="13"/>
      <c r="L183" s="13"/>
      <c r="M183" s="115"/>
      <c r="N183" s="12"/>
      <c r="O183" s="14"/>
      <c r="P183" s="124" t="str">
        <f>IF(AND($I183=Data!$F$7,OR($J183=Data!$D$3,$J183=Data!$D$6)),$G183,"")</f>
        <v/>
      </c>
    </row>
    <row r="184" spans="1:16" s="31" customFormat="1" hidden="1" x14ac:dyDescent="0.2">
      <c r="A184" s="12"/>
      <c r="B184" s="81"/>
      <c r="C184" s="52"/>
      <c r="D184" s="81"/>
      <c r="E184" s="81"/>
      <c r="F184" s="80"/>
      <c r="G184" s="82"/>
      <c r="H184" s="15"/>
      <c r="I184" s="43"/>
      <c r="J184" s="79"/>
      <c r="K184" s="13"/>
      <c r="L184" s="13"/>
      <c r="M184" s="115"/>
      <c r="N184" s="12"/>
      <c r="O184" s="14"/>
      <c r="P184" s="124" t="str">
        <f>IF(AND($I184=Data!$F$7,OR($J184=Data!$D$3,$J184=Data!$D$6)),$G184,"")</f>
        <v/>
      </c>
    </row>
    <row r="185" spans="1:16" s="31" customFormat="1" hidden="1" x14ac:dyDescent="0.2">
      <c r="A185" s="12"/>
      <c r="B185" s="81"/>
      <c r="C185" s="52"/>
      <c r="D185" s="81"/>
      <c r="E185" s="81"/>
      <c r="F185" s="80"/>
      <c r="G185" s="82"/>
      <c r="H185" s="15"/>
      <c r="I185" s="43"/>
      <c r="J185" s="79"/>
      <c r="K185" s="13"/>
      <c r="L185" s="13"/>
      <c r="M185" s="115"/>
      <c r="N185" s="12"/>
      <c r="O185" s="14"/>
      <c r="P185" s="124" t="str">
        <f>IF(AND($I185=Data!$F$7,OR($J185=Data!$D$3,$J185=Data!$D$6)),$G185,"")</f>
        <v/>
      </c>
    </row>
    <row r="186" spans="1:16" s="31" customFormat="1" hidden="1" x14ac:dyDescent="0.2">
      <c r="A186" s="16"/>
      <c r="B186" s="81"/>
      <c r="C186" s="52"/>
      <c r="D186" s="81"/>
      <c r="E186" s="81"/>
      <c r="F186" s="80"/>
      <c r="G186" s="82"/>
      <c r="H186" s="35"/>
      <c r="I186" s="43"/>
      <c r="J186" s="79"/>
      <c r="K186" s="13"/>
      <c r="L186" s="13"/>
      <c r="M186" s="115"/>
      <c r="N186" s="12"/>
      <c r="O186" s="14"/>
      <c r="P186" s="124" t="str">
        <f>IF(AND($I186=Data!$F$7,OR($J186=Data!$D$3,$J186=Data!$D$6)),$G186,"")</f>
        <v/>
      </c>
    </row>
    <row r="187" spans="1:16" s="31" customFormat="1" hidden="1" x14ac:dyDescent="0.2">
      <c r="A187" s="16"/>
      <c r="B187" s="81"/>
      <c r="C187" s="52"/>
      <c r="D187" s="81"/>
      <c r="E187" s="81"/>
      <c r="F187" s="80"/>
      <c r="G187" s="82"/>
      <c r="H187" s="15"/>
      <c r="I187" s="43"/>
      <c r="J187" s="79"/>
      <c r="K187" s="13"/>
      <c r="L187" s="13"/>
      <c r="M187" s="115"/>
      <c r="N187" s="16"/>
      <c r="O187" s="14"/>
      <c r="P187" s="124" t="str">
        <f>IF(AND($I187=Data!$F$7,OR($J187=Data!$D$3,$J187=Data!$D$6)),$G187,"")</f>
        <v/>
      </c>
    </row>
    <row r="188" spans="1:16" s="31" customFormat="1" hidden="1" x14ac:dyDescent="0.2">
      <c r="A188" s="12"/>
      <c r="B188" s="81"/>
      <c r="C188" s="52"/>
      <c r="D188" s="81"/>
      <c r="E188" s="81"/>
      <c r="F188" s="80"/>
      <c r="G188" s="82"/>
      <c r="H188" s="15"/>
      <c r="I188" s="43"/>
      <c r="J188" s="79"/>
      <c r="K188" s="13"/>
      <c r="L188" s="13"/>
      <c r="M188" s="115"/>
      <c r="N188" s="12"/>
      <c r="O188" s="14"/>
      <c r="P188" s="124" t="str">
        <f>IF(AND($I188=Data!$F$7,OR($J188=Data!$D$3,$J188=Data!$D$6)),$G188,"")</f>
        <v/>
      </c>
    </row>
    <row r="189" spans="1:16" s="31" customFormat="1" hidden="1" x14ac:dyDescent="0.2">
      <c r="A189" s="16"/>
      <c r="B189" s="81"/>
      <c r="C189" s="52"/>
      <c r="D189" s="81"/>
      <c r="E189" s="81"/>
      <c r="F189" s="80"/>
      <c r="G189" s="82"/>
      <c r="H189" s="15"/>
      <c r="I189" s="43"/>
      <c r="J189" s="79"/>
      <c r="K189" s="13"/>
      <c r="L189" s="13"/>
      <c r="M189" s="115"/>
      <c r="N189" s="12"/>
      <c r="O189" s="28"/>
      <c r="P189" s="124" t="str">
        <f>IF(AND($I189=Data!$F$7,OR($J189=Data!$D$3,$J189=Data!$D$6)),$G189,"")</f>
        <v/>
      </c>
    </row>
    <row r="190" spans="1:16" s="31" customFormat="1" hidden="1" x14ac:dyDescent="0.2">
      <c r="A190" s="12"/>
      <c r="B190" s="81"/>
      <c r="C190" s="52"/>
      <c r="D190" s="81"/>
      <c r="E190" s="81"/>
      <c r="F190" s="80"/>
      <c r="G190" s="82"/>
      <c r="H190" s="35"/>
      <c r="I190" s="43"/>
      <c r="J190" s="79"/>
      <c r="K190" s="13"/>
      <c r="L190" s="13"/>
      <c r="M190" s="115"/>
      <c r="N190" s="12"/>
      <c r="O190" s="28"/>
      <c r="P190" s="124" t="str">
        <f>IF(AND($I190=Data!$F$7,OR($J190=Data!$D$3,$J190=Data!$D$6)),$G190,"")</f>
        <v/>
      </c>
    </row>
    <row r="191" spans="1:16" s="31" customFormat="1" hidden="1" x14ac:dyDescent="0.2">
      <c r="A191" s="12"/>
      <c r="B191" s="81"/>
      <c r="C191" s="52"/>
      <c r="D191" s="81"/>
      <c r="E191" s="81"/>
      <c r="F191" s="80"/>
      <c r="G191" s="82"/>
      <c r="H191" s="35"/>
      <c r="I191" s="43"/>
      <c r="J191" s="79"/>
      <c r="K191" s="13"/>
      <c r="L191" s="13"/>
      <c r="M191" s="115"/>
      <c r="N191" s="12"/>
      <c r="O191" s="28"/>
      <c r="P191" s="124" t="str">
        <f>IF(AND($I191=Data!$F$7,OR($J191=Data!$D$3,$J191=Data!$D$6)),$G191,"")</f>
        <v/>
      </c>
    </row>
    <row r="192" spans="1:16" s="31" customFormat="1" hidden="1" x14ac:dyDescent="0.2">
      <c r="A192" s="12"/>
      <c r="B192" s="81"/>
      <c r="C192" s="52"/>
      <c r="D192" s="81"/>
      <c r="E192" s="81"/>
      <c r="F192" s="80"/>
      <c r="G192" s="82"/>
      <c r="H192" s="15"/>
      <c r="I192" s="43"/>
      <c r="J192" s="79"/>
      <c r="K192" s="13"/>
      <c r="L192" s="13"/>
      <c r="M192" s="115"/>
      <c r="N192" s="12"/>
      <c r="O192" s="28"/>
      <c r="P192" s="124" t="str">
        <f>IF(AND($I192=Data!$F$7,OR($J192=Data!$D$3,$J192=Data!$D$6)),$G192,"")</f>
        <v/>
      </c>
    </row>
    <row r="193" spans="1:16" s="31" customFormat="1" hidden="1" x14ac:dyDescent="0.2">
      <c r="A193" s="12"/>
      <c r="B193" s="81"/>
      <c r="C193" s="52"/>
      <c r="D193" s="81"/>
      <c r="E193" s="81"/>
      <c r="F193" s="80"/>
      <c r="G193" s="82"/>
      <c r="H193" s="15"/>
      <c r="I193" s="43"/>
      <c r="J193" s="79"/>
      <c r="K193" s="13"/>
      <c r="L193" s="13"/>
      <c r="M193" s="115"/>
      <c r="N193" s="12"/>
      <c r="O193" s="28"/>
      <c r="P193" s="124" t="str">
        <f>IF(AND($I193=Data!$F$7,OR($J193=Data!$D$3,$J193=Data!$D$6)),$G193,"")</f>
        <v/>
      </c>
    </row>
    <row r="194" spans="1:16" s="31" customFormat="1" hidden="1" x14ac:dyDescent="0.2">
      <c r="A194" s="12"/>
      <c r="B194" s="81"/>
      <c r="C194" s="52"/>
      <c r="D194" s="81"/>
      <c r="E194" s="81"/>
      <c r="F194" s="80"/>
      <c r="G194" s="82"/>
      <c r="H194" s="35"/>
      <c r="I194" s="43"/>
      <c r="J194" s="79"/>
      <c r="K194" s="13"/>
      <c r="L194" s="13"/>
      <c r="M194" s="115"/>
      <c r="N194" s="12"/>
      <c r="O194" s="28"/>
      <c r="P194" s="124" t="str">
        <f>IF(AND($I194=Data!$F$7,OR($J194=Data!$D$3,$J194=Data!$D$6)),$G194,"")</f>
        <v/>
      </c>
    </row>
    <row r="195" spans="1:16" s="31" customFormat="1" hidden="1" x14ac:dyDescent="0.2">
      <c r="A195" s="12"/>
      <c r="B195" s="81"/>
      <c r="C195" s="52"/>
      <c r="D195" s="81"/>
      <c r="E195" s="81"/>
      <c r="F195" s="80"/>
      <c r="G195" s="82"/>
      <c r="H195" s="35"/>
      <c r="I195" s="43"/>
      <c r="J195" s="79"/>
      <c r="K195" s="13"/>
      <c r="L195" s="13"/>
      <c r="M195" s="115"/>
      <c r="N195" s="12"/>
      <c r="O195" s="28"/>
      <c r="P195" s="124" t="str">
        <f>IF(AND($I195=Data!$F$7,OR($J195=Data!$D$3,$J195=Data!$D$6)),$G195,"")</f>
        <v/>
      </c>
    </row>
    <row r="196" spans="1:16" s="31" customFormat="1" hidden="1" x14ac:dyDescent="0.2">
      <c r="A196" s="12"/>
      <c r="B196" s="81"/>
      <c r="C196" s="52"/>
      <c r="D196" s="81"/>
      <c r="E196" s="81"/>
      <c r="F196" s="80"/>
      <c r="G196" s="82"/>
      <c r="H196" s="15"/>
      <c r="I196" s="43"/>
      <c r="J196" s="79"/>
      <c r="K196" s="13"/>
      <c r="L196" s="13"/>
      <c r="M196" s="115"/>
      <c r="N196" s="12"/>
      <c r="O196" s="14"/>
      <c r="P196" s="124" t="str">
        <f>IF(AND($I196=Data!$F$7,OR($J196=Data!$D$3,$J196=Data!$D$6)),$G196,"")</f>
        <v/>
      </c>
    </row>
    <row r="197" spans="1:16" s="31" customFormat="1" hidden="1" x14ac:dyDescent="0.2">
      <c r="A197" s="12"/>
      <c r="B197" s="81"/>
      <c r="C197" s="52"/>
      <c r="D197" s="81"/>
      <c r="E197" s="81"/>
      <c r="F197" s="80"/>
      <c r="G197" s="82"/>
      <c r="H197" s="15"/>
      <c r="I197" s="43"/>
      <c r="J197" s="79"/>
      <c r="K197" s="13"/>
      <c r="L197" s="13"/>
      <c r="M197" s="115"/>
      <c r="N197" s="12"/>
      <c r="O197" s="14"/>
      <c r="P197" s="124" t="str">
        <f>IF(AND($I197=Data!$F$7,OR($J197=Data!$D$3,$J197=Data!$D$6)),$G197,"")</f>
        <v/>
      </c>
    </row>
    <row r="198" spans="1:16" s="31" customFormat="1" hidden="1" x14ac:dyDescent="0.2">
      <c r="A198" s="12"/>
      <c r="B198" s="81"/>
      <c r="C198" s="52"/>
      <c r="D198" s="81"/>
      <c r="E198" s="81"/>
      <c r="F198" s="80"/>
      <c r="G198" s="82"/>
      <c r="H198" s="15"/>
      <c r="I198" s="43"/>
      <c r="J198" s="79"/>
      <c r="K198" s="13"/>
      <c r="L198" s="13"/>
      <c r="M198" s="115"/>
      <c r="N198" s="12"/>
      <c r="O198" s="14"/>
      <c r="P198" s="124" t="str">
        <f>IF(AND($I198=Data!$F$7,OR($J198=Data!$D$3,$J198=Data!$D$6)),$G198,"")</f>
        <v/>
      </c>
    </row>
    <row r="199" spans="1:16" s="31" customFormat="1" hidden="1" x14ac:dyDescent="0.2">
      <c r="A199" s="12"/>
      <c r="B199" s="81"/>
      <c r="C199" s="52"/>
      <c r="D199" s="81"/>
      <c r="E199" s="81"/>
      <c r="F199" s="80"/>
      <c r="G199" s="82"/>
      <c r="H199" s="35"/>
      <c r="I199" s="43"/>
      <c r="J199" s="79"/>
      <c r="K199" s="13"/>
      <c r="L199" s="13"/>
      <c r="M199" s="115"/>
      <c r="N199" s="12"/>
      <c r="O199" s="14"/>
      <c r="P199" s="124" t="str">
        <f>IF(AND($I199=Data!$F$7,OR($J199=Data!$D$3,$J199=Data!$D$6)),$G199,"")</f>
        <v/>
      </c>
    </row>
    <row r="200" spans="1:16" s="31" customFormat="1" hidden="1" x14ac:dyDescent="0.2">
      <c r="A200" s="12"/>
      <c r="B200" s="81"/>
      <c r="C200" s="52"/>
      <c r="D200" s="81"/>
      <c r="E200" s="81"/>
      <c r="F200" s="80"/>
      <c r="G200" s="82"/>
      <c r="H200" s="15"/>
      <c r="I200" s="43"/>
      <c r="J200" s="79"/>
      <c r="K200" s="13"/>
      <c r="L200" s="13"/>
      <c r="M200" s="115"/>
      <c r="N200" s="12"/>
      <c r="O200" s="14"/>
      <c r="P200" s="124" t="str">
        <f>IF(AND($I200=Data!$F$7,OR($J200=Data!$D$3,$J200=Data!$D$6)),$G200,"")</f>
        <v/>
      </c>
    </row>
    <row r="201" spans="1:16" s="31" customFormat="1" hidden="1" x14ac:dyDescent="0.2">
      <c r="A201" s="12"/>
      <c r="B201" s="81"/>
      <c r="C201" s="54"/>
      <c r="D201" s="81"/>
      <c r="E201" s="81"/>
      <c r="F201" s="80"/>
      <c r="G201" s="82"/>
      <c r="H201" s="15"/>
      <c r="I201" s="43"/>
      <c r="J201" s="79"/>
      <c r="K201" s="13"/>
      <c r="L201" s="13"/>
      <c r="M201" s="115"/>
      <c r="N201" s="12"/>
      <c r="O201" s="14"/>
      <c r="P201" s="124" t="str">
        <f>IF(AND($I201=Data!$F$7,OR($J201=Data!$D$3,$J201=Data!$D$6)),$G201,"")</f>
        <v/>
      </c>
    </row>
    <row r="202" spans="1:16" s="31" customFormat="1" hidden="1" x14ac:dyDescent="0.2">
      <c r="A202" s="12"/>
      <c r="B202" s="81"/>
      <c r="C202" s="52"/>
      <c r="D202" s="81"/>
      <c r="E202" s="81"/>
      <c r="F202" s="80"/>
      <c r="G202" s="82"/>
      <c r="H202" s="35"/>
      <c r="I202" s="43"/>
      <c r="J202" s="79"/>
      <c r="K202" s="13"/>
      <c r="L202" s="13"/>
      <c r="M202" s="115"/>
      <c r="N202" s="12"/>
      <c r="O202" s="14"/>
      <c r="P202" s="124" t="str">
        <f>IF(AND($I202=Data!$F$7,OR($J202=Data!$D$3,$J202=Data!$D$6)),$G202,"")</f>
        <v/>
      </c>
    </row>
    <row r="203" spans="1:16" s="31" customFormat="1" hidden="1" x14ac:dyDescent="0.2">
      <c r="A203" s="12"/>
      <c r="B203" s="81"/>
      <c r="C203" s="52"/>
      <c r="D203" s="81"/>
      <c r="E203" s="81"/>
      <c r="F203" s="80"/>
      <c r="G203" s="82"/>
      <c r="H203" s="35"/>
      <c r="I203" s="43"/>
      <c r="J203" s="79"/>
      <c r="K203" s="13"/>
      <c r="L203" s="13"/>
      <c r="M203" s="115"/>
      <c r="N203" s="12"/>
      <c r="O203" s="14"/>
      <c r="P203" s="124" t="str">
        <f>IF(AND($I203=Data!$F$7,OR($J203=Data!$D$3,$J203=Data!$D$6)),$G203,"")</f>
        <v/>
      </c>
    </row>
    <row r="204" spans="1:16" s="31" customFormat="1" hidden="1" x14ac:dyDescent="0.2">
      <c r="A204" s="12"/>
      <c r="B204" s="81"/>
      <c r="C204" s="52"/>
      <c r="D204" s="81"/>
      <c r="E204" s="81"/>
      <c r="F204" s="80"/>
      <c r="G204" s="82"/>
      <c r="H204" s="15"/>
      <c r="I204" s="43"/>
      <c r="J204" s="79"/>
      <c r="K204" s="13"/>
      <c r="L204" s="13"/>
      <c r="M204" s="115"/>
      <c r="N204" s="12"/>
      <c r="O204" s="14"/>
      <c r="P204" s="124" t="str">
        <f>IF(AND($I204=Data!$F$7,OR($J204=Data!$D$3,$J204=Data!$D$6)),$G204,"")</f>
        <v/>
      </c>
    </row>
    <row r="205" spans="1:16" s="31" customFormat="1" hidden="1" x14ac:dyDescent="0.2">
      <c r="A205" s="12"/>
      <c r="B205" s="81"/>
      <c r="C205" s="52"/>
      <c r="D205" s="81"/>
      <c r="E205" s="81"/>
      <c r="F205" s="80"/>
      <c r="G205" s="82"/>
      <c r="H205" s="15"/>
      <c r="I205" s="43"/>
      <c r="J205" s="79"/>
      <c r="K205" s="13"/>
      <c r="L205" s="13"/>
      <c r="M205" s="115"/>
      <c r="N205" s="12"/>
      <c r="O205" s="14"/>
      <c r="P205" s="124" t="str">
        <f>IF(AND($I205=Data!$F$7,OR($J205=Data!$D$3,$J205=Data!$D$6)),$G205,"")</f>
        <v/>
      </c>
    </row>
    <row r="206" spans="1:16" s="31" customFormat="1" hidden="1" x14ac:dyDescent="0.2">
      <c r="A206" s="12"/>
      <c r="B206" s="81"/>
      <c r="C206" s="52"/>
      <c r="D206" s="81"/>
      <c r="E206" s="81"/>
      <c r="F206" s="80"/>
      <c r="G206" s="82"/>
      <c r="H206" s="35"/>
      <c r="I206" s="43"/>
      <c r="J206" s="79"/>
      <c r="K206" s="13"/>
      <c r="L206" s="13"/>
      <c r="M206" s="115"/>
      <c r="N206" s="12"/>
      <c r="O206" s="14"/>
      <c r="P206" s="124" t="str">
        <f>IF(AND($I206=Data!$F$7,OR($J206=Data!$D$3,$J206=Data!$D$6)),$G206,"")</f>
        <v/>
      </c>
    </row>
    <row r="207" spans="1:16" s="31" customFormat="1" hidden="1" x14ac:dyDescent="0.2">
      <c r="A207" s="12"/>
      <c r="B207" s="81"/>
      <c r="C207" s="54"/>
      <c r="D207" s="81"/>
      <c r="E207" s="81"/>
      <c r="F207" s="80"/>
      <c r="G207" s="82"/>
      <c r="H207" s="15"/>
      <c r="I207" s="43"/>
      <c r="J207" s="79"/>
      <c r="K207" s="13"/>
      <c r="L207" s="13"/>
      <c r="M207" s="115"/>
      <c r="N207" s="12"/>
      <c r="O207" s="14"/>
      <c r="P207" s="124" t="str">
        <f>IF(AND($I207=Data!$F$7,OR($J207=Data!$D$3,$J207=Data!$D$6)),$G207,"")</f>
        <v/>
      </c>
    </row>
    <row r="208" spans="1:16" s="31" customFormat="1" hidden="1" x14ac:dyDescent="0.2">
      <c r="A208" s="12"/>
      <c r="B208" s="81"/>
      <c r="C208" s="52"/>
      <c r="D208" s="81"/>
      <c r="E208" s="81"/>
      <c r="F208" s="80"/>
      <c r="G208" s="82"/>
      <c r="H208" s="15"/>
      <c r="I208" s="43"/>
      <c r="J208" s="79"/>
      <c r="K208" s="13"/>
      <c r="L208" s="13"/>
      <c r="M208" s="115"/>
      <c r="N208" s="12"/>
      <c r="O208" s="14"/>
      <c r="P208" s="124" t="str">
        <f>IF(AND($I208=Data!$F$7,OR($J208=Data!$D$3,$J208=Data!$D$6)),$G208,"")</f>
        <v/>
      </c>
    </row>
    <row r="209" spans="1:16" s="31" customFormat="1" hidden="1" x14ac:dyDescent="0.2">
      <c r="A209" s="12"/>
      <c r="B209" s="81"/>
      <c r="C209" s="52"/>
      <c r="D209" s="81"/>
      <c r="E209" s="81"/>
      <c r="F209" s="80"/>
      <c r="G209" s="82"/>
      <c r="H209" s="15"/>
      <c r="I209" s="43"/>
      <c r="J209" s="79"/>
      <c r="K209" s="13"/>
      <c r="L209" s="13"/>
      <c r="M209" s="115"/>
      <c r="N209" s="12"/>
      <c r="O209" s="14"/>
      <c r="P209" s="124" t="str">
        <f>IF(AND($I209=Data!$F$7,OR($J209=Data!$D$3,$J209=Data!$D$6)),$G209,"")</f>
        <v/>
      </c>
    </row>
    <row r="210" spans="1:16" s="31" customFormat="1" hidden="1" x14ac:dyDescent="0.2">
      <c r="A210" s="12"/>
      <c r="B210" s="81"/>
      <c r="C210" s="52"/>
      <c r="D210" s="81"/>
      <c r="E210" s="81"/>
      <c r="F210" s="80"/>
      <c r="G210" s="82"/>
      <c r="H210" s="35"/>
      <c r="I210" s="43"/>
      <c r="J210" s="79"/>
      <c r="K210" s="13"/>
      <c r="L210" s="13"/>
      <c r="M210" s="115"/>
      <c r="N210" s="12"/>
      <c r="O210" s="14"/>
      <c r="P210" s="124" t="str">
        <f>IF(AND($I210=Data!$F$7,OR($J210=Data!$D$3,$J210=Data!$D$6)),$G210,"")</f>
        <v/>
      </c>
    </row>
    <row r="211" spans="1:16" s="31" customFormat="1" hidden="1" x14ac:dyDescent="0.2">
      <c r="A211" s="12"/>
      <c r="B211" s="81"/>
      <c r="C211" s="52"/>
      <c r="D211" s="81"/>
      <c r="E211" s="81"/>
      <c r="F211" s="80"/>
      <c r="G211" s="82"/>
      <c r="H211" s="15"/>
      <c r="I211" s="43"/>
      <c r="J211" s="79"/>
      <c r="K211" s="13"/>
      <c r="L211" s="13"/>
      <c r="M211" s="115"/>
      <c r="N211" s="12"/>
      <c r="O211" s="14"/>
      <c r="P211" s="124" t="str">
        <f>IF(AND($I211=Data!$F$7,OR($J211=Data!$D$3,$J211=Data!$D$6)),$G211,"")</f>
        <v/>
      </c>
    </row>
    <row r="212" spans="1:16" s="31" customFormat="1" hidden="1" x14ac:dyDescent="0.2">
      <c r="A212" s="12"/>
      <c r="B212" s="81"/>
      <c r="C212" s="52"/>
      <c r="D212" s="81"/>
      <c r="E212" s="81"/>
      <c r="F212" s="80"/>
      <c r="G212" s="82"/>
      <c r="H212" s="15"/>
      <c r="I212" s="43"/>
      <c r="J212" s="79"/>
      <c r="K212" s="13"/>
      <c r="L212" s="13"/>
      <c r="M212" s="115"/>
      <c r="N212" s="12"/>
      <c r="O212" s="14"/>
      <c r="P212" s="124" t="str">
        <f>IF(AND($I212=Data!$F$7,OR($J212=Data!$D$3,$J212=Data!$D$6)),$G212,"")</f>
        <v/>
      </c>
    </row>
    <row r="213" spans="1:16" s="31" customFormat="1" hidden="1" x14ac:dyDescent="0.2">
      <c r="A213" s="12"/>
      <c r="B213" s="81"/>
      <c r="C213" s="52"/>
      <c r="D213" s="81"/>
      <c r="E213" s="81"/>
      <c r="F213" s="80"/>
      <c r="G213" s="82"/>
      <c r="H213" s="35"/>
      <c r="I213" s="43"/>
      <c r="J213" s="79"/>
      <c r="K213" s="13"/>
      <c r="L213" s="13"/>
      <c r="M213" s="115"/>
      <c r="N213" s="12"/>
      <c r="O213" s="14"/>
      <c r="P213" s="124" t="str">
        <f>IF(AND($I213=Data!$F$7,OR($J213=Data!$D$3,$J213=Data!$D$6)),$G213,"")</f>
        <v/>
      </c>
    </row>
    <row r="214" spans="1:16" s="31" customFormat="1" hidden="1" x14ac:dyDescent="0.2">
      <c r="A214" s="16"/>
      <c r="B214" s="81"/>
      <c r="C214" s="53"/>
      <c r="D214" s="81"/>
      <c r="E214" s="81"/>
      <c r="F214" s="80"/>
      <c r="G214" s="82"/>
      <c r="H214" s="15"/>
      <c r="I214" s="43"/>
      <c r="J214" s="79"/>
      <c r="K214" s="13"/>
      <c r="L214" s="13"/>
      <c r="M214" s="115"/>
      <c r="N214" s="12"/>
      <c r="O214" s="14"/>
      <c r="P214" s="124" t="str">
        <f>IF(AND($I214=Data!$F$7,OR($J214=Data!$D$3,$J214=Data!$D$6)),$G214,"")</f>
        <v/>
      </c>
    </row>
    <row r="215" spans="1:16" s="31" customFormat="1" hidden="1" x14ac:dyDescent="0.2">
      <c r="A215" s="12"/>
      <c r="B215" s="81"/>
      <c r="C215" s="52"/>
      <c r="D215" s="81"/>
      <c r="E215" s="81"/>
      <c r="F215" s="80"/>
      <c r="G215" s="82"/>
      <c r="H215" s="15"/>
      <c r="I215" s="43"/>
      <c r="J215" s="79"/>
      <c r="K215" s="13"/>
      <c r="L215" s="13"/>
      <c r="M215" s="115"/>
      <c r="N215" s="12"/>
      <c r="O215" s="14"/>
      <c r="P215" s="124" t="str">
        <f>IF(AND($I215=Data!$F$7,OR($J215=Data!$D$3,$J215=Data!$D$6)),$G215,"")</f>
        <v/>
      </c>
    </row>
    <row r="216" spans="1:16" s="31" customFormat="1" hidden="1" x14ac:dyDescent="0.2">
      <c r="A216" s="12"/>
      <c r="B216" s="81"/>
      <c r="C216" s="52"/>
      <c r="D216" s="81"/>
      <c r="E216" s="81"/>
      <c r="F216" s="80"/>
      <c r="G216" s="82"/>
      <c r="H216" s="15"/>
      <c r="I216" s="43"/>
      <c r="J216" s="79"/>
      <c r="K216" s="13"/>
      <c r="L216" s="13"/>
      <c r="M216" s="115"/>
      <c r="N216" s="12"/>
      <c r="O216" s="14"/>
      <c r="P216" s="124" t="str">
        <f>IF(AND($I216=Data!$F$7,OR($J216=Data!$D$3,$J216=Data!$D$6)),$G216,"")</f>
        <v/>
      </c>
    </row>
    <row r="217" spans="1:16" s="31" customFormat="1" hidden="1" x14ac:dyDescent="0.2">
      <c r="A217" s="12"/>
      <c r="B217" s="81"/>
      <c r="C217" s="52"/>
      <c r="D217" s="81"/>
      <c r="E217" s="81"/>
      <c r="F217" s="80"/>
      <c r="G217" s="82"/>
      <c r="H217" s="15"/>
      <c r="I217" s="43"/>
      <c r="J217" s="79"/>
      <c r="K217" s="13"/>
      <c r="L217" s="13"/>
      <c r="M217" s="115"/>
      <c r="N217" s="12"/>
      <c r="O217" s="14"/>
      <c r="P217" s="124" t="str">
        <f>IF(AND($I217=Data!$F$7,OR($J217=Data!$D$3,$J217=Data!$D$6)),$G217,"")</f>
        <v/>
      </c>
    </row>
    <row r="218" spans="1:16" s="31" customFormat="1" hidden="1" x14ac:dyDescent="0.2">
      <c r="A218" s="12"/>
      <c r="B218" s="81"/>
      <c r="C218" s="52"/>
      <c r="D218" s="81"/>
      <c r="E218" s="81"/>
      <c r="F218" s="80"/>
      <c r="G218" s="82"/>
      <c r="H218" s="35"/>
      <c r="I218" s="43"/>
      <c r="J218" s="79"/>
      <c r="K218" s="13"/>
      <c r="L218" s="13"/>
      <c r="M218" s="115"/>
      <c r="N218" s="12"/>
      <c r="O218" s="14"/>
      <c r="P218" s="124" t="str">
        <f>IF(AND($I218=Data!$F$7,OR($J218=Data!$D$3,$J218=Data!$D$6)),$G218,"")</f>
        <v/>
      </c>
    </row>
    <row r="219" spans="1:16" s="31" customFormat="1" hidden="1" x14ac:dyDescent="0.2">
      <c r="A219" s="12"/>
      <c r="B219" s="81"/>
      <c r="C219" s="52"/>
      <c r="D219" s="81"/>
      <c r="E219" s="81"/>
      <c r="F219" s="80"/>
      <c r="G219" s="82"/>
      <c r="H219" s="35"/>
      <c r="I219" s="43"/>
      <c r="J219" s="79"/>
      <c r="K219" s="13"/>
      <c r="L219" s="13"/>
      <c r="M219" s="115"/>
      <c r="N219" s="12"/>
      <c r="O219" s="14"/>
      <c r="P219" s="124" t="str">
        <f>IF(AND($I219=Data!$F$7,OR($J219=Data!$D$3,$J219=Data!$D$6)),$G219,"")</f>
        <v/>
      </c>
    </row>
    <row r="220" spans="1:16" s="31" customFormat="1" hidden="1" x14ac:dyDescent="0.2">
      <c r="A220" s="12"/>
      <c r="B220" s="81"/>
      <c r="C220" s="52"/>
      <c r="D220" s="81"/>
      <c r="E220" s="81"/>
      <c r="F220" s="80"/>
      <c r="G220" s="82"/>
      <c r="H220" s="15"/>
      <c r="I220" s="43"/>
      <c r="J220" s="79"/>
      <c r="K220" s="13"/>
      <c r="L220" s="13"/>
      <c r="M220" s="115"/>
      <c r="N220" s="12"/>
      <c r="O220" s="14"/>
      <c r="P220" s="124" t="str">
        <f>IF(AND($I220=Data!$F$7,OR($J220=Data!$D$3,$J220=Data!$D$6)),$G220,"")</f>
        <v/>
      </c>
    </row>
    <row r="221" spans="1:16" s="31" customFormat="1" hidden="1" x14ac:dyDescent="0.2">
      <c r="A221" s="12"/>
      <c r="B221" s="81"/>
      <c r="C221" s="52"/>
      <c r="D221" s="81"/>
      <c r="E221" s="81"/>
      <c r="F221" s="80"/>
      <c r="G221" s="82"/>
      <c r="H221" s="35"/>
      <c r="I221" s="43"/>
      <c r="J221" s="79"/>
      <c r="K221" s="13"/>
      <c r="L221" s="13"/>
      <c r="M221" s="115"/>
      <c r="N221" s="12"/>
      <c r="O221" s="14"/>
      <c r="P221" s="124" t="str">
        <f>IF(AND($I221=Data!$F$7,OR($J221=Data!$D$3,$J221=Data!$D$6)),$G221,"")</f>
        <v/>
      </c>
    </row>
    <row r="222" spans="1:16" s="31" customFormat="1" hidden="1" x14ac:dyDescent="0.2">
      <c r="A222" s="16"/>
      <c r="B222" s="81"/>
      <c r="C222" s="52"/>
      <c r="D222" s="81"/>
      <c r="E222" s="81"/>
      <c r="F222" s="80"/>
      <c r="G222" s="82"/>
      <c r="H222" s="35"/>
      <c r="I222" s="43"/>
      <c r="J222" s="79"/>
      <c r="K222" s="13"/>
      <c r="L222" s="13"/>
      <c r="M222" s="115"/>
      <c r="N222" s="12"/>
      <c r="O222" s="14"/>
      <c r="P222" s="124" t="str">
        <f>IF(AND($I222=Data!$F$7,OR($J222=Data!$D$3,$J222=Data!$D$6)),$G222,"")</f>
        <v/>
      </c>
    </row>
    <row r="223" spans="1:16" s="31" customFormat="1" hidden="1" x14ac:dyDescent="0.2">
      <c r="A223" s="12"/>
      <c r="B223" s="81"/>
      <c r="C223" s="52"/>
      <c r="D223" s="81"/>
      <c r="E223" s="81"/>
      <c r="F223" s="80"/>
      <c r="G223" s="82"/>
      <c r="H223" s="15"/>
      <c r="I223" s="43"/>
      <c r="J223" s="79"/>
      <c r="K223" s="13"/>
      <c r="L223" s="13"/>
      <c r="M223" s="115"/>
      <c r="N223" s="12"/>
      <c r="O223" s="14"/>
      <c r="P223" s="124" t="str">
        <f>IF(AND($I223=Data!$F$7,OR($J223=Data!$D$3,$J223=Data!$D$6)),$G223,"")</f>
        <v/>
      </c>
    </row>
    <row r="224" spans="1:16" s="31" customFormat="1" hidden="1" x14ac:dyDescent="0.2">
      <c r="A224" s="12"/>
      <c r="B224" s="81"/>
      <c r="C224" s="52"/>
      <c r="D224" s="81"/>
      <c r="E224" s="81"/>
      <c r="F224" s="80"/>
      <c r="G224" s="82"/>
      <c r="H224" s="35"/>
      <c r="I224" s="43"/>
      <c r="J224" s="79"/>
      <c r="K224" s="13"/>
      <c r="L224" s="13"/>
      <c r="M224" s="115"/>
      <c r="N224" s="12"/>
      <c r="O224" s="14"/>
      <c r="P224" s="124" t="str">
        <f>IF(AND($I224=Data!$F$7,OR($J224=Data!$D$3,$J224=Data!$D$6)),$G224,"")</f>
        <v/>
      </c>
    </row>
    <row r="225" spans="1:16" s="31" customFormat="1" hidden="1" x14ac:dyDescent="0.2">
      <c r="A225" s="12"/>
      <c r="B225" s="81"/>
      <c r="C225" s="52"/>
      <c r="D225" s="81"/>
      <c r="E225" s="81"/>
      <c r="F225" s="80"/>
      <c r="G225" s="82"/>
      <c r="H225" s="35"/>
      <c r="I225" s="43"/>
      <c r="J225" s="79"/>
      <c r="K225" s="13"/>
      <c r="L225" s="13"/>
      <c r="M225" s="115"/>
      <c r="N225" s="12"/>
      <c r="O225" s="14"/>
      <c r="P225" s="124" t="str">
        <f>IF(AND($I225=Data!$F$7,OR($J225=Data!$D$3,$J225=Data!$D$6)),$G225,"")</f>
        <v/>
      </c>
    </row>
    <row r="226" spans="1:16" s="31" customFormat="1" hidden="1" x14ac:dyDescent="0.2">
      <c r="A226" s="12"/>
      <c r="B226" s="81"/>
      <c r="C226" s="52"/>
      <c r="D226" s="81"/>
      <c r="E226" s="81"/>
      <c r="F226" s="80"/>
      <c r="G226" s="82"/>
      <c r="H226" s="15"/>
      <c r="I226" s="43"/>
      <c r="J226" s="79"/>
      <c r="K226" s="13"/>
      <c r="L226" s="13"/>
      <c r="M226" s="115"/>
      <c r="N226" s="12"/>
      <c r="O226" s="14"/>
      <c r="P226" s="124" t="str">
        <f>IF(AND($I226=Data!$F$7,OR($J226=Data!$D$3,$J226=Data!$D$6)),$G226,"")</f>
        <v/>
      </c>
    </row>
    <row r="227" spans="1:16" s="31" customFormat="1" hidden="1" x14ac:dyDescent="0.2">
      <c r="A227" s="12"/>
      <c r="B227" s="81"/>
      <c r="C227" s="52"/>
      <c r="D227" s="81"/>
      <c r="E227" s="81"/>
      <c r="F227" s="80"/>
      <c r="G227" s="82"/>
      <c r="H227" s="15"/>
      <c r="I227" s="43"/>
      <c r="J227" s="79"/>
      <c r="K227" s="13"/>
      <c r="L227" s="13"/>
      <c r="M227" s="115"/>
      <c r="N227" s="12"/>
      <c r="O227" s="14"/>
      <c r="P227" s="124" t="str">
        <f>IF(AND($I227=Data!$F$7,OR($J227=Data!$D$3,$J227=Data!$D$6)),$G227,"")</f>
        <v/>
      </c>
    </row>
    <row r="228" spans="1:16" s="31" customFormat="1" hidden="1" x14ac:dyDescent="0.2">
      <c r="A228" s="12"/>
      <c r="B228" s="81"/>
      <c r="C228" s="52"/>
      <c r="D228" s="81"/>
      <c r="E228" s="81"/>
      <c r="F228" s="80"/>
      <c r="G228" s="82"/>
      <c r="H228" s="15"/>
      <c r="I228" s="43"/>
      <c r="J228" s="79"/>
      <c r="K228" s="13"/>
      <c r="L228" s="13"/>
      <c r="M228" s="115"/>
      <c r="N228" s="12"/>
      <c r="O228" s="14"/>
      <c r="P228" s="124" t="str">
        <f>IF(AND($I228=Data!$F$7,OR($J228=Data!$D$3,$J228=Data!$D$6)),$G228,"")</f>
        <v/>
      </c>
    </row>
    <row r="229" spans="1:16" s="31" customFormat="1" hidden="1" x14ac:dyDescent="0.2">
      <c r="A229" s="12"/>
      <c r="B229" s="81"/>
      <c r="C229" s="52"/>
      <c r="D229" s="81"/>
      <c r="E229" s="81"/>
      <c r="F229" s="80"/>
      <c r="G229" s="82"/>
      <c r="H229" s="15"/>
      <c r="I229" s="43"/>
      <c r="J229" s="79"/>
      <c r="K229" s="13"/>
      <c r="L229" s="13"/>
      <c r="M229" s="115"/>
      <c r="N229" s="12"/>
      <c r="O229" s="14"/>
      <c r="P229" s="124" t="str">
        <f>IF(AND($I229=Data!$F$7,OR($J229=Data!$D$3,$J229=Data!$D$6)),$G229,"")</f>
        <v/>
      </c>
    </row>
    <row r="230" spans="1:16" s="31" customFormat="1" hidden="1" x14ac:dyDescent="0.2">
      <c r="A230" s="12"/>
      <c r="B230" s="81"/>
      <c r="C230" s="52"/>
      <c r="D230" s="81"/>
      <c r="E230" s="81"/>
      <c r="F230" s="80"/>
      <c r="G230" s="82"/>
      <c r="H230" s="15"/>
      <c r="I230" s="43"/>
      <c r="J230" s="79"/>
      <c r="K230" s="13"/>
      <c r="L230" s="13"/>
      <c r="M230" s="115"/>
      <c r="N230" s="12"/>
      <c r="O230" s="14"/>
      <c r="P230" s="124" t="str">
        <f>IF(AND($I230=Data!$F$7,OR($J230=Data!$D$3,$J230=Data!$D$6)),$G230,"")</f>
        <v/>
      </c>
    </row>
    <row r="231" spans="1:16" s="31" customFormat="1" hidden="1" x14ac:dyDescent="0.2">
      <c r="A231" s="12"/>
      <c r="B231" s="81"/>
      <c r="C231" s="52"/>
      <c r="D231" s="81"/>
      <c r="E231" s="81"/>
      <c r="F231" s="80"/>
      <c r="G231" s="82"/>
      <c r="H231" s="15"/>
      <c r="I231" s="43"/>
      <c r="J231" s="79"/>
      <c r="K231" s="13"/>
      <c r="L231" s="13"/>
      <c r="M231" s="115"/>
      <c r="N231" s="12"/>
      <c r="O231" s="14"/>
      <c r="P231" s="124" t="str">
        <f>IF(AND($I231=Data!$F$7,OR($J231=Data!$D$3,$J231=Data!$D$6)),$G231,"")</f>
        <v/>
      </c>
    </row>
    <row r="232" spans="1:16" s="31" customFormat="1" hidden="1" x14ac:dyDescent="0.2">
      <c r="A232" s="12"/>
      <c r="B232" s="81"/>
      <c r="C232" s="52"/>
      <c r="D232" s="81"/>
      <c r="E232" s="81"/>
      <c r="F232" s="80"/>
      <c r="G232" s="82"/>
      <c r="H232" s="15"/>
      <c r="I232" s="43"/>
      <c r="J232" s="79"/>
      <c r="K232" s="13"/>
      <c r="L232" s="13"/>
      <c r="M232" s="115"/>
      <c r="N232" s="12"/>
      <c r="O232" s="14"/>
      <c r="P232" s="124" t="str">
        <f>IF(AND($I232=Data!$F$7,OR($J232=Data!$D$3,$J232=Data!$D$6)),$G232,"")</f>
        <v/>
      </c>
    </row>
    <row r="233" spans="1:16" s="31" customFormat="1" hidden="1" x14ac:dyDescent="0.2">
      <c r="A233" s="12"/>
      <c r="B233" s="81"/>
      <c r="C233" s="52"/>
      <c r="D233" s="81"/>
      <c r="E233" s="81"/>
      <c r="F233" s="80"/>
      <c r="G233" s="82"/>
      <c r="H233" s="15"/>
      <c r="I233" s="43"/>
      <c r="J233" s="79"/>
      <c r="K233" s="13"/>
      <c r="L233" s="13"/>
      <c r="M233" s="115"/>
      <c r="N233" s="12"/>
      <c r="O233" s="14"/>
      <c r="P233" s="124" t="str">
        <f>IF(AND($I233=Data!$F$7,OR($J233=Data!$D$3,$J233=Data!$D$6)),$G233,"")</f>
        <v/>
      </c>
    </row>
    <row r="234" spans="1:16" s="31" customFormat="1" hidden="1" x14ac:dyDescent="0.2">
      <c r="A234" s="12"/>
      <c r="B234" s="81"/>
      <c r="C234" s="52"/>
      <c r="D234" s="81"/>
      <c r="E234" s="81"/>
      <c r="F234" s="80"/>
      <c r="G234" s="82"/>
      <c r="H234" s="15"/>
      <c r="I234" s="43"/>
      <c r="J234" s="79"/>
      <c r="K234" s="13"/>
      <c r="L234" s="13"/>
      <c r="M234" s="115"/>
      <c r="N234" s="12"/>
      <c r="O234" s="14"/>
      <c r="P234" s="124" t="str">
        <f>IF(AND($I234=Data!$F$7,OR($J234=Data!$D$3,$J234=Data!$D$6)),$G234,"")</f>
        <v/>
      </c>
    </row>
    <row r="235" spans="1:16" s="31" customFormat="1" hidden="1" x14ac:dyDescent="0.2">
      <c r="A235" s="12"/>
      <c r="B235" s="81"/>
      <c r="C235" s="52"/>
      <c r="D235" s="81"/>
      <c r="E235" s="81"/>
      <c r="F235" s="80"/>
      <c r="G235" s="82"/>
      <c r="H235" s="15"/>
      <c r="I235" s="43"/>
      <c r="J235" s="79"/>
      <c r="K235" s="13"/>
      <c r="L235" s="13"/>
      <c r="M235" s="115"/>
      <c r="N235" s="12"/>
      <c r="O235" s="14"/>
      <c r="P235" s="124" t="str">
        <f>IF(AND($I235=Data!$F$7,OR($J235=Data!$D$3,$J235=Data!$D$6)),$G235,"")</f>
        <v/>
      </c>
    </row>
    <row r="236" spans="1:16" s="31" customFormat="1" hidden="1" x14ac:dyDescent="0.2">
      <c r="A236" s="12"/>
      <c r="B236" s="81"/>
      <c r="C236" s="52"/>
      <c r="D236" s="81"/>
      <c r="E236" s="81"/>
      <c r="F236" s="80"/>
      <c r="G236" s="82"/>
      <c r="H236" s="15"/>
      <c r="I236" s="43"/>
      <c r="J236" s="79"/>
      <c r="K236" s="13"/>
      <c r="L236" s="13"/>
      <c r="M236" s="115"/>
      <c r="N236" s="12"/>
      <c r="O236" s="14"/>
      <c r="P236" s="124" t="str">
        <f>IF(AND($I236=Data!$F$7,OR($J236=Data!$D$3,$J236=Data!$D$6)),$G236,"")</f>
        <v/>
      </c>
    </row>
    <row r="237" spans="1:16" s="31" customFormat="1" hidden="1" x14ac:dyDescent="0.2">
      <c r="A237" s="12"/>
      <c r="B237" s="81"/>
      <c r="C237" s="52"/>
      <c r="D237" s="81"/>
      <c r="E237" s="81"/>
      <c r="F237" s="80"/>
      <c r="G237" s="82"/>
      <c r="H237" s="15"/>
      <c r="I237" s="43"/>
      <c r="J237" s="79"/>
      <c r="K237" s="13"/>
      <c r="L237" s="13"/>
      <c r="M237" s="115"/>
      <c r="N237" s="12"/>
      <c r="O237" s="14"/>
      <c r="P237" s="124" t="str">
        <f>IF(AND($I237=Data!$F$7,OR($J237=Data!$D$3,$J237=Data!$D$6)),$G237,"")</f>
        <v/>
      </c>
    </row>
    <row r="238" spans="1:16" s="31" customFormat="1" hidden="1" x14ac:dyDescent="0.2">
      <c r="A238" s="12"/>
      <c r="B238" s="81"/>
      <c r="C238" s="52"/>
      <c r="D238" s="81"/>
      <c r="E238" s="81"/>
      <c r="F238" s="80"/>
      <c r="G238" s="82"/>
      <c r="H238" s="15"/>
      <c r="I238" s="43"/>
      <c r="J238" s="79"/>
      <c r="K238" s="13"/>
      <c r="L238" s="13"/>
      <c r="M238" s="115"/>
      <c r="N238" s="12"/>
      <c r="O238" s="14"/>
      <c r="P238" s="124" t="str">
        <f>IF(AND($I238=Data!$F$7,OR($J238=Data!$D$3,$J238=Data!$D$6)),$G238,"")</f>
        <v/>
      </c>
    </row>
    <row r="239" spans="1:16" s="31" customFormat="1" hidden="1" x14ac:dyDescent="0.2">
      <c r="A239" s="12"/>
      <c r="B239" s="81"/>
      <c r="C239" s="52"/>
      <c r="D239" s="81"/>
      <c r="E239" s="81"/>
      <c r="F239" s="80"/>
      <c r="G239" s="82"/>
      <c r="H239" s="15"/>
      <c r="I239" s="43"/>
      <c r="J239" s="79"/>
      <c r="K239" s="13"/>
      <c r="L239" s="13"/>
      <c r="M239" s="115"/>
      <c r="N239" s="12"/>
      <c r="O239" s="14"/>
      <c r="P239" s="124" t="str">
        <f>IF(AND($I239=Data!$F$7,OR($J239=Data!$D$3,$J239=Data!$D$6)),$G239,"")</f>
        <v/>
      </c>
    </row>
    <row r="240" spans="1:16" s="31" customFormat="1" hidden="1" x14ac:dyDescent="0.2">
      <c r="A240" s="12"/>
      <c r="B240" s="81"/>
      <c r="C240" s="52"/>
      <c r="D240" s="81"/>
      <c r="E240" s="81"/>
      <c r="F240" s="80"/>
      <c r="G240" s="82"/>
      <c r="H240" s="15"/>
      <c r="I240" s="43"/>
      <c r="J240" s="79"/>
      <c r="K240" s="13"/>
      <c r="L240" s="13"/>
      <c r="M240" s="115"/>
      <c r="N240" s="12"/>
      <c r="O240" s="14"/>
      <c r="P240" s="124" t="str">
        <f>IF(AND($I240=Data!$F$7,OR($J240=Data!$D$3,$J240=Data!$D$6)),$G240,"")</f>
        <v/>
      </c>
    </row>
    <row r="241" spans="1:16" s="31" customFormat="1" hidden="1" x14ac:dyDescent="0.2">
      <c r="A241" s="12"/>
      <c r="B241" s="81"/>
      <c r="C241" s="52"/>
      <c r="D241" s="81"/>
      <c r="E241" s="81"/>
      <c r="F241" s="80"/>
      <c r="G241" s="82"/>
      <c r="H241" s="15"/>
      <c r="I241" s="43"/>
      <c r="J241" s="79"/>
      <c r="K241" s="13"/>
      <c r="L241" s="13"/>
      <c r="M241" s="115"/>
      <c r="N241" s="12"/>
      <c r="O241" s="14"/>
      <c r="P241" s="124" t="str">
        <f>IF(AND($I241=Data!$F$7,OR($J241=Data!$D$3,$J241=Data!$D$6)),$G241,"")</f>
        <v/>
      </c>
    </row>
    <row r="242" spans="1:16" s="31" customFormat="1" hidden="1" x14ac:dyDescent="0.2">
      <c r="A242" s="12"/>
      <c r="B242" s="81"/>
      <c r="C242" s="52"/>
      <c r="D242" s="81"/>
      <c r="E242" s="81"/>
      <c r="F242" s="80"/>
      <c r="G242" s="82"/>
      <c r="H242" s="15"/>
      <c r="I242" s="43"/>
      <c r="J242" s="79"/>
      <c r="K242" s="13"/>
      <c r="L242" s="13"/>
      <c r="M242" s="115"/>
      <c r="N242" s="12"/>
      <c r="O242" s="14"/>
      <c r="P242" s="124" t="str">
        <f>IF(AND($I242=Data!$F$7,OR($J242=Data!$D$3,$J242=Data!$D$6)),$G242,"")</f>
        <v/>
      </c>
    </row>
    <row r="243" spans="1:16" s="31" customFormat="1" hidden="1" x14ac:dyDescent="0.2">
      <c r="A243" s="12"/>
      <c r="B243" s="81"/>
      <c r="C243" s="52"/>
      <c r="D243" s="81"/>
      <c r="E243" s="81"/>
      <c r="F243" s="80"/>
      <c r="G243" s="82"/>
      <c r="H243" s="15"/>
      <c r="I243" s="43"/>
      <c r="J243" s="79"/>
      <c r="K243" s="13"/>
      <c r="L243" s="13"/>
      <c r="M243" s="115"/>
      <c r="N243" s="12"/>
      <c r="O243" s="14"/>
      <c r="P243" s="124" t="str">
        <f>IF(AND($I243=Data!$F$7,OR($J243=Data!$D$3,$J243=Data!$D$6)),$G243,"")</f>
        <v/>
      </c>
    </row>
    <row r="244" spans="1:16" s="31" customFormat="1" hidden="1" x14ac:dyDescent="0.2">
      <c r="A244" s="12"/>
      <c r="B244" s="81"/>
      <c r="C244" s="52"/>
      <c r="D244" s="81"/>
      <c r="E244" s="81"/>
      <c r="F244" s="80"/>
      <c r="G244" s="82"/>
      <c r="H244" s="15"/>
      <c r="I244" s="43"/>
      <c r="J244" s="79"/>
      <c r="K244" s="13"/>
      <c r="L244" s="13"/>
      <c r="M244" s="115"/>
      <c r="N244" s="12"/>
      <c r="O244" s="14"/>
      <c r="P244" s="124" t="str">
        <f>IF(AND($I244=Data!$F$7,OR($J244=Data!$D$3,$J244=Data!$D$6)),$G244,"")</f>
        <v/>
      </c>
    </row>
    <row r="245" spans="1:16" s="31" customFormat="1" hidden="1" x14ac:dyDescent="0.2">
      <c r="A245" s="12"/>
      <c r="B245" s="81"/>
      <c r="C245" s="52"/>
      <c r="D245" s="81"/>
      <c r="E245" s="81"/>
      <c r="F245" s="80"/>
      <c r="G245" s="82"/>
      <c r="H245" s="15"/>
      <c r="I245" s="43"/>
      <c r="J245" s="79"/>
      <c r="K245" s="13"/>
      <c r="L245" s="13"/>
      <c r="M245" s="115"/>
      <c r="N245" s="12"/>
      <c r="O245" s="14"/>
      <c r="P245" s="124" t="str">
        <f>IF(AND($I245=Data!$F$7,OR($J245=Data!$D$3,$J245=Data!$D$6)),$G245,"")</f>
        <v/>
      </c>
    </row>
    <row r="246" spans="1:16" s="31" customFormat="1" hidden="1" x14ac:dyDescent="0.2">
      <c r="A246" s="12"/>
      <c r="B246" s="81"/>
      <c r="C246" s="52"/>
      <c r="D246" s="81"/>
      <c r="E246" s="81"/>
      <c r="F246" s="80"/>
      <c r="G246" s="82"/>
      <c r="H246" s="15"/>
      <c r="I246" s="43"/>
      <c r="J246" s="79"/>
      <c r="K246" s="13"/>
      <c r="L246" s="13"/>
      <c r="M246" s="115"/>
      <c r="N246" s="12"/>
      <c r="O246" s="14"/>
      <c r="P246" s="124" t="str">
        <f>IF(AND($I246=Data!$F$7,OR($J246=Data!$D$3,$J246=Data!$D$6)),$G246,"")</f>
        <v/>
      </c>
    </row>
    <row r="247" spans="1:16" s="31" customFormat="1" hidden="1" x14ac:dyDescent="0.2">
      <c r="A247" s="12"/>
      <c r="B247" s="81"/>
      <c r="C247" s="52"/>
      <c r="D247" s="81"/>
      <c r="E247" s="81"/>
      <c r="F247" s="80"/>
      <c r="G247" s="82"/>
      <c r="H247" s="15"/>
      <c r="I247" s="43"/>
      <c r="J247" s="79"/>
      <c r="K247" s="13"/>
      <c r="L247" s="13"/>
      <c r="M247" s="115"/>
      <c r="N247" s="12"/>
      <c r="O247" s="14"/>
      <c r="P247" s="124" t="str">
        <f>IF(AND($I247=Data!$F$7,OR($J247=Data!$D$3,$J247=Data!$D$6)),$G247,"")</f>
        <v/>
      </c>
    </row>
    <row r="248" spans="1:16" s="31" customFormat="1" hidden="1" x14ac:dyDescent="0.2">
      <c r="A248" s="12"/>
      <c r="B248" s="81"/>
      <c r="C248" s="52"/>
      <c r="D248" s="81"/>
      <c r="E248" s="81"/>
      <c r="F248" s="80"/>
      <c r="G248" s="82"/>
      <c r="H248" s="15"/>
      <c r="I248" s="43"/>
      <c r="J248" s="79"/>
      <c r="K248" s="13"/>
      <c r="L248" s="13"/>
      <c r="M248" s="115"/>
      <c r="N248" s="12"/>
      <c r="O248" s="14"/>
      <c r="P248" s="124" t="str">
        <f>IF(AND($I248=Data!$F$7,OR($J248=Data!$D$3,$J248=Data!$D$6)),$G248,"")</f>
        <v/>
      </c>
    </row>
    <row r="249" spans="1:16" s="31" customFormat="1" hidden="1" x14ac:dyDescent="0.2">
      <c r="A249" s="12"/>
      <c r="B249" s="81"/>
      <c r="C249" s="52"/>
      <c r="D249" s="81"/>
      <c r="E249" s="81"/>
      <c r="F249" s="80"/>
      <c r="G249" s="82"/>
      <c r="H249" s="15"/>
      <c r="I249" s="43"/>
      <c r="J249" s="79"/>
      <c r="K249" s="13"/>
      <c r="L249" s="13"/>
      <c r="M249" s="115"/>
      <c r="N249" s="12"/>
      <c r="O249" s="14"/>
      <c r="P249" s="124" t="str">
        <f>IF(AND($I249=Data!$F$7,OR($J249=Data!$D$3,$J249=Data!$D$6)),$G249,"")</f>
        <v/>
      </c>
    </row>
    <row r="250" spans="1:16" s="31" customFormat="1" hidden="1" x14ac:dyDescent="0.2">
      <c r="A250" s="12"/>
      <c r="B250" s="81"/>
      <c r="C250" s="52"/>
      <c r="D250" s="81"/>
      <c r="E250" s="81"/>
      <c r="F250" s="80"/>
      <c r="G250" s="82"/>
      <c r="H250" s="15"/>
      <c r="I250" s="43"/>
      <c r="J250" s="79"/>
      <c r="K250" s="13"/>
      <c r="L250" s="13"/>
      <c r="M250" s="115"/>
      <c r="N250" s="12"/>
      <c r="O250" s="14"/>
      <c r="P250" s="124" t="str">
        <f>IF(AND($I250=Data!$F$7,OR($J250=Data!$D$3,$J250=Data!$D$6)),$G250,"")</f>
        <v/>
      </c>
    </row>
    <row r="251" spans="1:16" s="31" customFormat="1" hidden="1" x14ac:dyDescent="0.2">
      <c r="A251" s="12"/>
      <c r="B251" s="81"/>
      <c r="C251" s="52"/>
      <c r="D251" s="81"/>
      <c r="E251" s="81"/>
      <c r="F251" s="80"/>
      <c r="G251" s="82"/>
      <c r="H251" s="15"/>
      <c r="I251" s="43"/>
      <c r="J251" s="79"/>
      <c r="K251" s="13"/>
      <c r="L251" s="13"/>
      <c r="M251" s="115"/>
      <c r="N251" s="12"/>
      <c r="O251" s="14"/>
      <c r="P251" s="124" t="str">
        <f>IF(AND($I251=Data!$F$7,OR($J251=Data!$D$3,$J251=Data!$D$6)),$G251,"")</f>
        <v/>
      </c>
    </row>
    <row r="252" spans="1:16" s="31" customFormat="1" hidden="1" x14ac:dyDescent="0.2">
      <c r="A252" s="12"/>
      <c r="B252" s="81"/>
      <c r="C252" s="52"/>
      <c r="D252" s="81"/>
      <c r="E252" s="81"/>
      <c r="F252" s="80"/>
      <c r="G252" s="82"/>
      <c r="H252" s="15"/>
      <c r="I252" s="43"/>
      <c r="J252" s="79"/>
      <c r="K252" s="13"/>
      <c r="L252" s="13"/>
      <c r="M252" s="115"/>
      <c r="N252" s="12"/>
      <c r="O252" s="14"/>
      <c r="P252" s="124" t="str">
        <f>IF(AND($I252=Data!$F$7,OR($J252=Data!$D$3,$J252=Data!$D$6)),$G252,"")</f>
        <v/>
      </c>
    </row>
    <row r="253" spans="1:16" s="31" customFormat="1" hidden="1" x14ac:dyDescent="0.2">
      <c r="A253" s="12"/>
      <c r="B253" s="81"/>
      <c r="C253" s="52"/>
      <c r="D253" s="81"/>
      <c r="E253" s="81"/>
      <c r="F253" s="80"/>
      <c r="G253" s="82"/>
      <c r="H253" s="15"/>
      <c r="I253" s="43"/>
      <c r="J253" s="79"/>
      <c r="K253" s="13"/>
      <c r="L253" s="13"/>
      <c r="M253" s="115"/>
      <c r="N253" s="12"/>
      <c r="O253" s="14"/>
      <c r="P253" s="124" t="str">
        <f>IF(AND($I253=Data!$F$7,OR($J253=Data!$D$3,$J253=Data!$D$6)),$G253,"")</f>
        <v/>
      </c>
    </row>
    <row r="254" spans="1:16" s="31" customFormat="1" hidden="1" x14ac:dyDescent="0.2">
      <c r="A254" s="12"/>
      <c r="B254" s="81"/>
      <c r="C254" s="52"/>
      <c r="D254" s="81"/>
      <c r="E254" s="81"/>
      <c r="F254" s="80"/>
      <c r="G254" s="82"/>
      <c r="H254" s="15"/>
      <c r="I254" s="43"/>
      <c r="J254" s="79"/>
      <c r="K254" s="13"/>
      <c r="L254" s="13"/>
      <c r="M254" s="115"/>
      <c r="N254" s="12"/>
      <c r="O254" s="14"/>
      <c r="P254" s="124" t="str">
        <f>IF(AND($I254=Data!$F$7,OR($J254=Data!$D$3,$J254=Data!$D$6)),$G254,"")</f>
        <v/>
      </c>
    </row>
    <row r="255" spans="1:16" hidden="1" x14ac:dyDescent="0.2">
      <c r="A255" s="12"/>
      <c r="B255" s="81"/>
      <c r="C255" s="52"/>
      <c r="D255" s="81"/>
      <c r="E255" s="81"/>
      <c r="F255" s="80"/>
      <c r="G255" s="82"/>
      <c r="H255" s="15"/>
      <c r="I255" s="43"/>
      <c r="J255" s="79"/>
      <c r="K255" s="13"/>
      <c r="L255" s="13"/>
      <c r="M255" s="115"/>
      <c r="N255" s="12"/>
      <c r="O255" s="14"/>
      <c r="P255" s="124" t="str">
        <f>IF(AND($I255=Data!$F$7,OR($J255=Data!$D$3,$J255=Data!$D$6)),$G255,"")</f>
        <v/>
      </c>
    </row>
    <row r="256" spans="1:16" hidden="1" x14ac:dyDescent="0.2">
      <c r="A256" s="12"/>
      <c r="B256" s="81"/>
      <c r="C256" s="52"/>
      <c r="D256" s="81"/>
      <c r="E256" s="81"/>
      <c r="F256" s="80"/>
      <c r="G256" s="82"/>
      <c r="H256" s="15"/>
      <c r="I256" s="43"/>
      <c r="J256" s="79"/>
      <c r="K256" s="13"/>
      <c r="L256" s="13"/>
      <c r="M256" s="115"/>
      <c r="N256" s="12"/>
      <c r="O256" s="14"/>
      <c r="P256" s="124" t="str">
        <f>IF(AND($I256=Data!$F$7,OR($J256=Data!$D$3,$J256=Data!$D$6)),$G256,"")</f>
        <v/>
      </c>
    </row>
    <row r="257" spans="1:16" hidden="1" x14ac:dyDescent="0.2">
      <c r="A257" s="12"/>
      <c r="B257" s="81"/>
      <c r="C257" s="52"/>
      <c r="D257" s="81"/>
      <c r="E257" s="81"/>
      <c r="F257" s="80"/>
      <c r="G257" s="82"/>
      <c r="H257" s="15"/>
      <c r="I257" s="43"/>
      <c r="J257" s="79"/>
      <c r="K257" s="13"/>
      <c r="L257" s="13"/>
      <c r="M257" s="115"/>
      <c r="N257" s="12"/>
      <c r="O257" s="14"/>
      <c r="P257" s="124" t="str">
        <f>IF(AND($I257=Data!$F$7,OR($J257=Data!$D$3,$J257=Data!$D$6)),$G257,"")</f>
        <v/>
      </c>
    </row>
    <row r="258" spans="1:16" hidden="1" x14ac:dyDescent="0.2">
      <c r="A258" s="12"/>
      <c r="B258" s="81"/>
      <c r="C258" s="52"/>
      <c r="D258" s="81"/>
      <c r="E258" s="81"/>
      <c r="F258" s="80"/>
      <c r="G258" s="82"/>
      <c r="H258" s="35"/>
      <c r="I258" s="43"/>
      <c r="J258" s="79"/>
      <c r="K258" s="13"/>
      <c r="L258" s="13"/>
      <c r="M258" s="115"/>
      <c r="N258" s="12"/>
      <c r="O258" s="14"/>
      <c r="P258" s="124" t="str">
        <f>IF(AND($I258=Data!$F$7,OR($J258=Data!$D$3,$J258=Data!$D$6)),$G258,"")</f>
        <v/>
      </c>
    </row>
    <row r="259" spans="1:16" hidden="1" x14ac:dyDescent="0.2">
      <c r="A259" s="16"/>
      <c r="B259" s="81"/>
      <c r="C259" s="52"/>
      <c r="D259" s="81"/>
      <c r="E259" s="81"/>
      <c r="F259" s="80"/>
      <c r="G259" s="82"/>
      <c r="H259" s="15"/>
      <c r="I259" s="43"/>
      <c r="J259" s="79"/>
      <c r="K259" s="13"/>
      <c r="L259" s="13"/>
      <c r="M259" s="115"/>
      <c r="N259" s="12"/>
      <c r="O259" s="14"/>
      <c r="P259" s="124" t="str">
        <f>IF(AND($I259=Data!$F$7,OR($J259=Data!$D$3,$J259=Data!$D$6)),$G259,"")</f>
        <v/>
      </c>
    </row>
    <row r="260" spans="1:16" hidden="1" x14ac:dyDescent="0.2">
      <c r="A260" s="12"/>
      <c r="B260" s="81"/>
      <c r="C260" s="52"/>
      <c r="D260" s="81"/>
      <c r="E260" s="81"/>
      <c r="F260" s="80"/>
      <c r="G260" s="82"/>
      <c r="H260" s="15"/>
      <c r="I260" s="43"/>
      <c r="J260" s="79"/>
      <c r="K260" s="13"/>
      <c r="L260" s="13"/>
      <c r="M260" s="115"/>
      <c r="N260" s="12"/>
      <c r="O260" s="14"/>
      <c r="P260" s="124" t="str">
        <f>IF(AND($I260=Data!$F$7,OR($J260=Data!$D$3,$J260=Data!$D$6)),$G260,"")</f>
        <v/>
      </c>
    </row>
    <row r="261" spans="1:16" hidden="1" x14ac:dyDescent="0.2">
      <c r="A261" s="12"/>
      <c r="B261" s="81"/>
      <c r="C261" s="52"/>
      <c r="D261" s="81"/>
      <c r="E261" s="81"/>
      <c r="F261" s="80"/>
      <c r="G261" s="82"/>
      <c r="H261" s="15"/>
      <c r="I261" s="43"/>
      <c r="J261" s="79"/>
      <c r="K261" s="13"/>
      <c r="L261" s="13"/>
      <c r="M261" s="115"/>
      <c r="N261" s="12"/>
      <c r="O261" s="14"/>
      <c r="P261" s="124" t="str">
        <f>IF(AND($I261=Data!$F$7,OR($J261=Data!$D$3,$J261=Data!$D$6)),$G261,"")</f>
        <v/>
      </c>
    </row>
    <row r="262" spans="1:16" hidden="1" x14ac:dyDescent="0.2">
      <c r="A262" s="12"/>
      <c r="B262" s="81"/>
      <c r="C262" s="52"/>
      <c r="D262" s="81"/>
      <c r="E262" s="81"/>
      <c r="F262" s="80"/>
      <c r="G262" s="82"/>
      <c r="H262" s="15"/>
      <c r="I262" s="43"/>
      <c r="J262" s="79"/>
      <c r="K262" s="13"/>
      <c r="L262" s="13"/>
      <c r="M262" s="115"/>
      <c r="N262" s="12"/>
      <c r="O262" s="14"/>
      <c r="P262" s="124" t="str">
        <f>IF(AND($I262=Data!$F$7,OR($J262=Data!$D$3,$J262=Data!$D$6)),$G262,"")</f>
        <v/>
      </c>
    </row>
    <row r="263" spans="1:16" hidden="1" x14ac:dyDescent="0.2">
      <c r="A263" s="12"/>
      <c r="B263" s="81"/>
      <c r="C263" s="52"/>
      <c r="D263" s="81"/>
      <c r="E263" s="81"/>
      <c r="F263" s="80"/>
      <c r="G263" s="82"/>
      <c r="H263" s="15"/>
      <c r="I263" s="43"/>
      <c r="J263" s="79"/>
      <c r="K263" s="13"/>
      <c r="L263" s="13"/>
      <c r="M263" s="115"/>
      <c r="N263" s="12"/>
      <c r="O263" s="14"/>
      <c r="P263" s="124" t="str">
        <f>IF(AND($I263=Data!$F$7,OR($J263=Data!$D$3,$J263=Data!$D$6)),$G263,"")</f>
        <v/>
      </c>
    </row>
    <row r="264" spans="1:16" hidden="1" x14ac:dyDescent="0.2">
      <c r="A264" s="12"/>
      <c r="B264" s="81"/>
      <c r="C264" s="52"/>
      <c r="D264" s="81"/>
      <c r="E264" s="81"/>
      <c r="F264" s="80"/>
      <c r="G264" s="82"/>
      <c r="H264" s="15"/>
      <c r="I264" s="43"/>
      <c r="J264" s="79"/>
      <c r="K264" s="13"/>
      <c r="L264" s="13"/>
      <c r="M264" s="115"/>
      <c r="N264" s="12"/>
      <c r="O264" s="14"/>
      <c r="P264" s="124" t="str">
        <f>IF(AND($I264=Data!$F$7,OR($J264=Data!$D$3,$J264=Data!$D$6)),$G264,"")</f>
        <v/>
      </c>
    </row>
    <row r="265" spans="1:16" hidden="1" x14ac:dyDescent="0.2">
      <c r="A265" s="12"/>
      <c r="B265" s="81"/>
      <c r="C265" s="52"/>
      <c r="D265" s="81"/>
      <c r="E265" s="81"/>
      <c r="F265" s="80"/>
      <c r="G265" s="82"/>
      <c r="H265" s="15"/>
      <c r="I265" s="43"/>
      <c r="J265" s="79"/>
      <c r="K265" s="13"/>
      <c r="L265" s="13"/>
      <c r="M265" s="115"/>
      <c r="N265" s="12"/>
      <c r="O265" s="14"/>
      <c r="P265" s="124" t="str">
        <f>IF(AND($I265=Data!$F$7,OR($J265=Data!$D$3,$J265=Data!$D$6)),$G265,"")</f>
        <v/>
      </c>
    </row>
    <row r="266" spans="1:16" hidden="1" x14ac:dyDescent="0.2">
      <c r="A266" s="12"/>
      <c r="B266" s="81"/>
      <c r="C266" s="52"/>
      <c r="D266" s="81"/>
      <c r="E266" s="81"/>
      <c r="F266" s="80"/>
      <c r="G266" s="82"/>
      <c r="H266" s="15"/>
      <c r="I266" s="43"/>
      <c r="J266" s="79"/>
      <c r="K266" s="13"/>
      <c r="L266" s="13"/>
      <c r="M266" s="115"/>
      <c r="N266" s="12"/>
      <c r="O266" s="14"/>
      <c r="P266" s="124" t="str">
        <f>IF(AND($I266=Data!$F$7,OR($J266=Data!$D$3,$J266=Data!$D$6)),$G266,"")</f>
        <v/>
      </c>
    </row>
    <row r="267" spans="1:16" hidden="1" x14ac:dyDescent="0.2">
      <c r="A267" s="12"/>
      <c r="B267" s="81"/>
      <c r="C267" s="52"/>
      <c r="D267" s="81"/>
      <c r="E267" s="81"/>
      <c r="F267" s="80"/>
      <c r="G267" s="82"/>
      <c r="H267" s="35"/>
      <c r="I267" s="43"/>
      <c r="J267" s="79"/>
      <c r="K267" s="13"/>
      <c r="L267" s="13"/>
      <c r="M267" s="115"/>
      <c r="N267" s="12"/>
      <c r="O267" s="14"/>
      <c r="P267" s="124" t="str">
        <f>IF(AND($I267=Data!$F$7,OR($J267=Data!$D$3,$J267=Data!$D$6)),$G267,"")</f>
        <v/>
      </c>
    </row>
    <row r="268" spans="1:16" hidden="1" x14ac:dyDescent="0.2">
      <c r="A268" s="12"/>
      <c r="B268" s="81"/>
      <c r="C268" s="52"/>
      <c r="D268" s="81"/>
      <c r="E268" s="81"/>
      <c r="F268" s="80"/>
      <c r="G268" s="82"/>
      <c r="H268" s="15"/>
      <c r="I268" s="43"/>
      <c r="J268" s="79"/>
      <c r="K268" s="13"/>
      <c r="L268" s="13"/>
      <c r="M268" s="115"/>
      <c r="N268" s="12"/>
      <c r="O268" s="14"/>
      <c r="P268" s="124" t="str">
        <f>IF(AND($I268=Data!$F$7,OR($J268=Data!$D$3,$J268=Data!$D$6)),$G268,"")</f>
        <v/>
      </c>
    </row>
    <row r="269" spans="1:16" hidden="1" x14ac:dyDescent="0.2">
      <c r="A269" s="12"/>
      <c r="B269" s="81"/>
      <c r="C269" s="53"/>
      <c r="D269" s="81"/>
      <c r="E269" s="81"/>
      <c r="F269" s="80"/>
      <c r="G269" s="82"/>
      <c r="H269" s="15"/>
      <c r="I269" s="43"/>
      <c r="J269" s="79"/>
      <c r="K269" s="13"/>
      <c r="L269" s="13"/>
      <c r="M269" s="115"/>
      <c r="N269" s="12"/>
      <c r="O269" s="14"/>
      <c r="P269" s="124" t="str">
        <f>IF(AND($I269=Data!$F$7,OR($J269=Data!$D$3,$J269=Data!$D$6)),$G269,"")</f>
        <v/>
      </c>
    </row>
    <row r="270" spans="1:16" hidden="1" x14ac:dyDescent="0.2">
      <c r="A270" s="12"/>
      <c r="B270" s="81"/>
      <c r="C270" s="53"/>
      <c r="D270" s="81"/>
      <c r="E270" s="81"/>
      <c r="F270" s="80"/>
      <c r="G270" s="82"/>
      <c r="H270" s="15"/>
      <c r="I270" s="43"/>
      <c r="J270" s="79"/>
      <c r="K270" s="13"/>
      <c r="L270" s="13"/>
      <c r="M270" s="115"/>
      <c r="N270" s="12"/>
      <c r="O270" s="14"/>
      <c r="P270" s="124" t="str">
        <f>IF(AND($I270=Data!$F$7,OR($J270=Data!$D$3,$J270=Data!$D$6)),$G270,"")</f>
        <v/>
      </c>
    </row>
    <row r="271" spans="1:16" hidden="1" x14ac:dyDescent="0.2">
      <c r="A271" s="12"/>
      <c r="B271" s="81"/>
      <c r="C271" s="53"/>
      <c r="D271" s="81"/>
      <c r="E271" s="81"/>
      <c r="F271" s="80"/>
      <c r="G271" s="82"/>
      <c r="H271" s="15"/>
      <c r="I271" s="43"/>
      <c r="J271" s="79"/>
      <c r="K271" s="13"/>
      <c r="L271" s="13"/>
      <c r="M271" s="115"/>
      <c r="N271" s="16"/>
      <c r="O271" s="14"/>
      <c r="P271" s="124" t="str">
        <f>IF(AND($I271=Data!$F$7,OR($J271=Data!$D$3,$J271=Data!$D$6)),$G271,"")</f>
        <v/>
      </c>
    </row>
    <row r="272" spans="1:16" hidden="1" x14ac:dyDescent="0.2">
      <c r="A272" s="12"/>
      <c r="B272" s="81"/>
      <c r="C272" s="53"/>
      <c r="D272" s="81"/>
      <c r="E272" s="81"/>
      <c r="F272" s="80"/>
      <c r="G272" s="82"/>
      <c r="H272" s="15"/>
      <c r="I272" s="43"/>
      <c r="J272" s="79"/>
      <c r="K272" s="13"/>
      <c r="L272" s="13"/>
      <c r="M272" s="115"/>
      <c r="N272" s="12"/>
      <c r="O272" s="14"/>
      <c r="P272" s="124" t="str">
        <f>IF(AND($I272=Data!$F$7,OR($J272=Data!$D$3,$J272=Data!$D$6)),$G272,"")</f>
        <v/>
      </c>
    </row>
    <row r="273" spans="1:16" hidden="1" x14ac:dyDescent="0.2">
      <c r="A273" s="12"/>
      <c r="B273" s="81"/>
      <c r="C273" s="52"/>
      <c r="D273" s="81"/>
      <c r="E273" s="81"/>
      <c r="F273" s="80"/>
      <c r="G273" s="82"/>
      <c r="H273" s="15"/>
      <c r="I273" s="43"/>
      <c r="J273" s="79"/>
      <c r="K273" s="13"/>
      <c r="L273" s="13"/>
      <c r="M273" s="115"/>
      <c r="N273" s="12"/>
      <c r="O273" s="14"/>
      <c r="P273" s="124" t="str">
        <f>IF(AND($I273=Data!$F$7,OR($J273=Data!$D$3,$J273=Data!$D$6)),$G273,"")</f>
        <v/>
      </c>
    </row>
    <row r="274" spans="1:16" hidden="1" x14ac:dyDescent="0.2">
      <c r="A274" s="12"/>
      <c r="B274" s="81"/>
      <c r="C274" s="52"/>
      <c r="D274" s="81"/>
      <c r="E274" s="81"/>
      <c r="F274" s="80"/>
      <c r="G274" s="82"/>
      <c r="H274" s="15"/>
      <c r="I274" s="43"/>
      <c r="J274" s="79"/>
      <c r="K274" s="13"/>
      <c r="L274" s="13"/>
      <c r="M274" s="115"/>
      <c r="N274" s="12"/>
      <c r="O274" s="14"/>
      <c r="P274" s="124" t="str">
        <f>IF(AND($I274=Data!$F$7,OR($J274=Data!$D$3,$J274=Data!$D$6)),$G274,"")</f>
        <v/>
      </c>
    </row>
    <row r="275" spans="1:16" hidden="1" x14ac:dyDescent="0.2">
      <c r="A275" s="12"/>
      <c r="B275" s="81"/>
      <c r="C275" s="52"/>
      <c r="D275" s="81"/>
      <c r="E275" s="81"/>
      <c r="F275" s="80"/>
      <c r="G275" s="82"/>
      <c r="H275" s="15"/>
      <c r="I275" s="43"/>
      <c r="J275" s="79"/>
      <c r="K275" s="13"/>
      <c r="L275" s="13"/>
      <c r="M275" s="115"/>
      <c r="N275" s="12"/>
      <c r="O275" s="14"/>
      <c r="P275" s="124" t="str">
        <f>IF(AND($I275=Data!$F$7,OR($J275=Data!$D$3,$J275=Data!$D$6)),$G275,"")</f>
        <v/>
      </c>
    </row>
    <row r="276" spans="1:16" hidden="1" x14ac:dyDescent="0.2">
      <c r="A276" s="12"/>
      <c r="B276" s="81"/>
      <c r="C276" s="53"/>
      <c r="D276" s="81"/>
      <c r="E276" s="81"/>
      <c r="F276" s="80"/>
      <c r="G276" s="82"/>
      <c r="H276" s="15"/>
      <c r="I276" s="43"/>
      <c r="J276" s="79"/>
      <c r="K276" s="13"/>
      <c r="L276" s="13"/>
      <c r="M276" s="115"/>
      <c r="N276" s="12"/>
      <c r="O276" s="28"/>
      <c r="P276" s="124" t="str">
        <f>IF(AND($I276=Data!$F$7,OR($J276=Data!$D$3,$J276=Data!$D$6)),$G276,"")</f>
        <v/>
      </c>
    </row>
    <row r="277" spans="1:16" hidden="1" x14ac:dyDescent="0.2">
      <c r="A277" s="12"/>
      <c r="B277" s="81"/>
      <c r="C277" s="52"/>
      <c r="D277" s="81"/>
      <c r="E277" s="81"/>
      <c r="F277" s="80"/>
      <c r="G277" s="82"/>
      <c r="H277" s="15"/>
      <c r="I277" s="43"/>
      <c r="J277" s="79"/>
      <c r="K277" s="13"/>
      <c r="L277" s="13"/>
      <c r="M277" s="115"/>
      <c r="N277" s="16"/>
      <c r="O277" s="14"/>
      <c r="P277" s="124" t="str">
        <f>IF(AND($I277=Data!$F$7,OR($J277=Data!$D$3,$J277=Data!$D$6)),$G277,"")</f>
        <v/>
      </c>
    </row>
    <row r="278" spans="1:16" hidden="1" x14ac:dyDescent="0.2">
      <c r="A278" s="12"/>
      <c r="B278" s="81"/>
      <c r="C278" s="52"/>
      <c r="D278" s="81"/>
      <c r="E278" s="81"/>
      <c r="F278" s="80"/>
      <c r="G278" s="82"/>
      <c r="H278" s="15"/>
      <c r="I278" s="43"/>
      <c r="J278" s="79"/>
      <c r="K278" s="13"/>
      <c r="L278" s="13"/>
      <c r="M278" s="115"/>
      <c r="N278" s="12"/>
      <c r="O278" s="14"/>
      <c r="P278" s="124" t="str">
        <f>IF(AND($I278=Data!$F$7,OR($J278=Data!$D$3,$J278=Data!$D$6)),$G278,"")</f>
        <v/>
      </c>
    </row>
    <row r="279" spans="1:16" hidden="1" x14ac:dyDescent="0.2">
      <c r="A279" s="12"/>
      <c r="B279" s="81"/>
      <c r="C279" s="52"/>
      <c r="D279" s="81"/>
      <c r="E279" s="81"/>
      <c r="F279" s="80"/>
      <c r="G279" s="82"/>
      <c r="H279" s="15"/>
      <c r="I279" s="43"/>
      <c r="J279" s="79"/>
      <c r="K279" s="13"/>
      <c r="L279" s="13"/>
      <c r="M279" s="115"/>
      <c r="N279" s="16"/>
      <c r="O279" s="28"/>
      <c r="P279" s="124" t="str">
        <f>IF(AND($I279=Data!$F$7,OR($J279=Data!$D$3,$J279=Data!$D$6)),$G279,"")</f>
        <v/>
      </c>
    </row>
    <row r="280" spans="1:16" hidden="1" x14ac:dyDescent="0.2">
      <c r="A280" s="12"/>
      <c r="B280" s="81"/>
      <c r="C280" s="52"/>
      <c r="D280" s="81"/>
      <c r="E280" s="81"/>
      <c r="F280" s="80"/>
      <c r="G280" s="82"/>
      <c r="H280" s="15"/>
      <c r="I280" s="43"/>
      <c r="J280" s="79"/>
      <c r="K280" s="13"/>
      <c r="L280" s="13"/>
      <c r="M280" s="115"/>
      <c r="N280" s="16"/>
      <c r="O280" s="28"/>
      <c r="P280" s="124" t="str">
        <f>IF(AND($I280=Data!$F$7,OR($J280=Data!$D$3,$J280=Data!$D$6)),$G280,"")</f>
        <v/>
      </c>
    </row>
    <row r="281" spans="1:16" hidden="1" x14ac:dyDescent="0.2">
      <c r="A281" s="16"/>
      <c r="B281" s="81"/>
      <c r="C281" s="52"/>
      <c r="D281" s="81"/>
      <c r="E281" s="81"/>
      <c r="F281" s="80"/>
      <c r="G281" s="82"/>
      <c r="H281" s="15"/>
      <c r="I281" s="43"/>
      <c r="J281" s="79"/>
      <c r="K281" s="13"/>
      <c r="L281" s="13"/>
      <c r="M281" s="115"/>
      <c r="N281" s="16"/>
      <c r="O281" s="14"/>
      <c r="P281" s="124" t="str">
        <f>IF(AND($I281=Data!$F$7,OR($J281=Data!$D$3,$J281=Data!$D$6)),$G281,"")</f>
        <v/>
      </c>
    </row>
    <row r="282" spans="1:16" hidden="1" x14ac:dyDescent="0.2">
      <c r="A282" s="12"/>
      <c r="B282" s="81"/>
      <c r="C282" s="52"/>
      <c r="D282" s="81"/>
      <c r="E282" s="81"/>
      <c r="F282" s="80"/>
      <c r="G282" s="82"/>
      <c r="H282" s="15"/>
      <c r="I282" s="43"/>
      <c r="J282" s="79"/>
      <c r="K282" s="13"/>
      <c r="L282" s="13"/>
      <c r="M282" s="115"/>
      <c r="N282" s="12"/>
      <c r="O282" s="14"/>
      <c r="P282" s="124" t="str">
        <f>IF(AND($I282=Data!$F$7,OR($J282=Data!$D$3,$J282=Data!$D$6)),$G282,"")</f>
        <v/>
      </c>
    </row>
    <row r="283" spans="1:16" hidden="1" x14ac:dyDescent="0.2">
      <c r="A283" s="12"/>
      <c r="B283" s="81"/>
      <c r="C283" s="52"/>
      <c r="D283" s="81"/>
      <c r="E283" s="81"/>
      <c r="F283" s="80"/>
      <c r="G283" s="82"/>
      <c r="H283" s="15"/>
      <c r="I283" s="43"/>
      <c r="J283" s="79"/>
      <c r="K283" s="13"/>
      <c r="L283" s="13"/>
      <c r="M283" s="115"/>
      <c r="N283" s="12"/>
      <c r="O283" s="14"/>
      <c r="P283" s="124" t="str">
        <f>IF(AND($I283=Data!$F$7,OR($J283=Data!$D$3,$J283=Data!$D$6)),$G283,"")</f>
        <v/>
      </c>
    </row>
    <row r="284" spans="1:16" hidden="1" x14ac:dyDescent="0.2">
      <c r="A284" s="12"/>
      <c r="B284" s="81"/>
      <c r="C284" s="52"/>
      <c r="D284" s="81"/>
      <c r="E284" s="81"/>
      <c r="F284" s="80"/>
      <c r="G284" s="82"/>
      <c r="H284" s="35"/>
      <c r="I284" s="43"/>
      <c r="J284" s="79"/>
      <c r="K284" s="13"/>
      <c r="L284" s="13"/>
      <c r="M284" s="115"/>
      <c r="N284" s="12"/>
      <c r="O284" s="14"/>
      <c r="P284" s="124" t="str">
        <f>IF(AND($I284=Data!$F$7,OR($J284=Data!$D$3,$J284=Data!$D$6)),$G284,"")</f>
        <v/>
      </c>
    </row>
    <row r="285" spans="1:16" hidden="1" x14ac:dyDescent="0.2">
      <c r="A285" s="12"/>
      <c r="B285" s="81"/>
      <c r="C285" s="52"/>
      <c r="D285" s="81"/>
      <c r="E285" s="81"/>
      <c r="F285" s="80"/>
      <c r="G285" s="82"/>
      <c r="H285" s="15"/>
      <c r="I285" s="43"/>
      <c r="J285" s="79"/>
      <c r="K285" s="13"/>
      <c r="L285" s="13"/>
      <c r="M285" s="115"/>
      <c r="N285" s="12"/>
      <c r="O285" s="14"/>
      <c r="P285" s="124" t="str">
        <f>IF(AND($I285=Data!$F$7,OR($J285=Data!$D$3,$J285=Data!$D$6)),$G285,"")</f>
        <v/>
      </c>
    </row>
    <row r="286" spans="1:16" hidden="1" x14ac:dyDescent="0.2">
      <c r="A286" s="12"/>
      <c r="B286" s="81"/>
      <c r="C286" s="52"/>
      <c r="D286" s="81"/>
      <c r="E286" s="81"/>
      <c r="F286" s="80"/>
      <c r="G286" s="82"/>
      <c r="H286" s="15"/>
      <c r="I286" s="43"/>
      <c r="J286" s="79"/>
      <c r="K286" s="13"/>
      <c r="L286" s="13"/>
      <c r="M286" s="115"/>
      <c r="N286" s="12"/>
      <c r="O286" s="14"/>
      <c r="P286" s="124" t="str">
        <f>IF(AND($I286=Data!$F$7,OR($J286=Data!$D$3,$J286=Data!$D$6)),$G286,"")</f>
        <v/>
      </c>
    </row>
    <row r="287" spans="1:16" hidden="1" x14ac:dyDescent="0.2">
      <c r="A287" s="12"/>
      <c r="B287" s="81"/>
      <c r="C287" s="52"/>
      <c r="D287" s="81"/>
      <c r="E287" s="81"/>
      <c r="F287" s="80"/>
      <c r="G287" s="82"/>
      <c r="H287" s="15"/>
      <c r="I287" s="43"/>
      <c r="J287" s="79"/>
      <c r="K287" s="13"/>
      <c r="L287" s="13"/>
      <c r="M287" s="115"/>
      <c r="N287" s="12"/>
      <c r="O287" s="14"/>
      <c r="P287" s="124" t="str">
        <f>IF(AND($I287=Data!$F$7,OR($J287=Data!$D$3,$J287=Data!$D$6)),$G287,"")</f>
        <v/>
      </c>
    </row>
    <row r="288" spans="1:16" hidden="1" x14ac:dyDescent="0.2">
      <c r="A288" s="12"/>
      <c r="B288" s="81"/>
      <c r="C288" s="52"/>
      <c r="D288" s="81"/>
      <c r="E288" s="81"/>
      <c r="F288" s="80"/>
      <c r="G288" s="82"/>
      <c r="H288" s="15"/>
      <c r="I288" s="43"/>
      <c r="J288" s="79"/>
      <c r="K288" s="13"/>
      <c r="L288" s="13"/>
      <c r="M288" s="115"/>
      <c r="N288" s="12"/>
      <c r="O288" s="14"/>
      <c r="P288" s="124" t="str">
        <f>IF(AND($I288=Data!$F$7,OR($J288=Data!$D$3,$J288=Data!$D$6)),$G288,"")</f>
        <v/>
      </c>
    </row>
    <row r="289" spans="1:16" hidden="1" x14ac:dyDescent="0.2">
      <c r="A289" s="12"/>
      <c r="B289" s="81"/>
      <c r="C289" s="52"/>
      <c r="D289" s="81"/>
      <c r="E289" s="81"/>
      <c r="F289" s="80"/>
      <c r="G289" s="82"/>
      <c r="H289" s="15"/>
      <c r="I289" s="43"/>
      <c r="J289" s="79"/>
      <c r="K289" s="37"/>
      <c r="L289" s="13"/>
      <c r="M289" s="115"/>
      <c r="N289" s="16"/>
      <c r="O289" s="14"/>
      <c r="P289" s="124" t="str">
        <f>IF(AND($I289=Data!$F$7,OR($J289=Data!$D$3,$J289=Data!$D$6)),$G289,"")</f>
        <v/>
      </c>
    </row>
    <row r="290" spans="1:16" hidden="1" x14ac:dyDescent="0.2">
      <c r="A290" s="12"/>
      <c r="B290" s="81"/>
      <c r="C290" s="52"/>
      <c r="D290" s="81"/>
      <c r="E290" s="81"/>
      <c r="F290" s="80"/>
      <c r="G290" s="82"/>
      <c r="H290" s="35"/>
      <c r="I290" s="43"/>
      <c r="J290" s="79"/>
      <c r="K290" s="13"/>
      <c r="L290" s="13"/>
      <c r="M290" s="115"/>
      <c r="N290" s="12"/>
      <c r="O290" s="14"/>
      <c r="P290" s="124" t="str">
        <f>IF(AND($I290=Data!$F$7,OR($J290=Data!$D$3,$J290=Data!$D$6)),$G290,"")</f>
        <v/>
      </c>
    </row>
    <row r="291" spans="1:16" hidden="1" x14ac:dyDescent="0.2">
      <c r="A291" s="12"/>
      <c r="B291" s="81"/>
      <c r="C291" s="52"/>
      <c r="D291" s="81"/>
      <c r="E291" s="81"/>
      <c r="F291" s="80"/>
      <c r="G291" s="82"/>
      <c r="H291" s="15"/>
      <c r="I291" s="43"/>
      <c r="J291" s="79"/>
      <c r="K291" s="13"/>
      <c r="L291" s="13"/>
      <c r="M291" s="115"/>
      <c r="N291" s="12"/>
      <c r="O291" s="14"/>
      <c r="P291" s="124" t="str">
        <f>IF(AND($I291=Data!$F$7,OR($J291=Data!$D$3,$J291=Data!$D$6)),$G291,"")</f>
        <v/>
      </c>
    </row>
    <row r="292" spans="1:16" hidden="1" x14ac:dyDescent="0.2">
      <c r="A292" s="12"/>
      <c r="B292" s="81"/>
      <c r="C292" s="52"/>
      <c r="D292" s="81"/>
      <c r="E292" s="81"/>
      <c r="F292" s="80"/>
      <c r="G292" s="82"/>
      <c r="H292" s="15"/>
      <c r="I292" s="43"/>
      <c r="J292" s="79"/>
      <c r="K292" s="13"/>
      <c r="L292" s="13"/>
      <c r="M292" s="115"/>
      <c r="N292" s="12"/>
      <c r="O292" s="14"/>
      <c r="P292" s="124" t="str">
        <f>IF(AND($I292=Data!$F$7,OR($J292=Data!$D$3,$J292=Data!$D$6)),$G292,"")</f>
        <v/>
      </c>
    </row>
    <row r="293" spans="1:16" hidden="1" x14ac:dyDescent="0.2">
      <c r="A293" s="12"/>
      <c r="B293" s="81"/>
      <c r="C293" s="52"/>
      <c r="D293" s="81"/>
      <c r="E293" s="81"/>
      <c r="F293" s="80"/>
      <c r="G293" s="82"/>
      <c r="H293" s="15"/>
      <c r="I293" s="43"/>
      <c r="J293" s="79"/>
      <c r="K293" s="13"/>
      <c r="L293" s="13"/>
      <c r="M293" s="115"/>
      <c r="N293" s="12"/>
      <c r="O293" s="14"/>
      <c r="P293" s="124" t="str">
        <f>IF(AND($I293=Data!$F$7,OR($J293=Data!$D$3,$J293=Data!$D$6)),$G293,"")</f>
        <v/>
      </c>
    </row>
    <row r="294" spans="1:16" hidden="1" x14ac:dyDescent="0.2">
      <c r="A294" s="16"/>
      <c r="B294" s="81"/>
      <c r="C294" s="53"/>
      <c r="D294" s="81"/>
      <c r="E294" s="81"/>
      <c r="F294" s="80"/>
      <c r="G294" s="82"/>
      <c r="H294" s="15"/>
      <c r="I294" s="43"/>
      <c r="J294" s="79"/>
      <c r="K294" s="13"/>
      <c r="L294" s="13"/>
      <c r="M294" s="115"/>
      <c r="N294" s="16"/>
      <c r="O294" s="28"/>
      <c r="P294" s="124" t="str">
        <f>IF(AND($I294=Data!$F$7,OR($J294=Data!$D$3,$J294=Data!$D$6)),$G294,"")</f>
        <v/>
      </c>
    </row>
    <row r="295" spans="1:16" hidden="1" x14ac:dyDescent="0.2">
      <c r="A295" s="12"/>
      <c r="B295" s="81"/>
      <c r="C295" s="53"/>
      <c r="D295" s="81"/>
      <c r="E295" s="81"/>
      <c r="F295" s="80"/>
      <c r="G295" s="82"/>
      <c r="H295" s="15"/>
      <c r="I295" s="43"/>
      <c r="J295" s="79"/>
      <c r="K295" s="13"/>
      <c r="L295" s="13"/>
      <c r="M295" s="115"/>
      <c r="N295" s="16"/>
      <c r="O295" s="28"/>
      <c r="P295" s="124" t="str">
        <f>IF(AND($I295=Data!$F$7,OR($J295=Data!$D$3,$J295=Data!$D$6)),$G295,"")</f>
        <v/>
      </c>
    </row>
    <row r="296" spans="1:16" hidden="1" x14ac:dyDescent="0.2">
      <c r="A296" s="12"/>
      <c r="B296" s="81"/>
      <c r="C296" s="53"/>
      <c r="D296" s="81"/>
      <c r="E296" s="81"/>
      <c r="F296" s="80"/>
      <c r="G296" s="82"/>
      <c r="H296" s="15"/>
      <c r="I296" s="43"/>
      <c r="J296" s="79"/>
      <c r="K296" s="13"/>
      <c r="L296" s="13"/>
      <c r="M296" s="115"/>
      <c r="N296" s="16"/>
      <c r="O296" s="28"/>
      <c r="P296" s="124" t="str">
        <f>IF(AND($I296=Data!$F$7,OR($J296=Data!$D$3,$J296=Data!$D$6)),$G296,"")</f>
        <v/>
      </c>
    </row>
    <row r="297" spans="1:16" hidden="1" x14ac:dyDescent="0.2">
      <c r="A297" s="12"/>
      <c r="B297" s="81"/>
      <c r="C297" s="52"/>
      <c r="D297" s="81"/>
      <c r="E297" s="81"/>
      <c r="F297" s="80"/>
      <c r="G297" s="82"/>
      <c r="H297" s="15"/>
      <c r="I297" s="43"/>
      <c r="J297" s="79"/>
      <c r="K297" s="13"/>
      <c r="L297" s="13"/>
      <c r="M297" s="115"/>
      <c r="N297" s="12"/>
      <c r="O297" s="14"/>
      <c r="P297" s="124" t="str">
        <f>IF(AND($I297=Data!$F$7,OR($J297=Data!$D$3,$J297=Data!$D$6)),$G297,"")</f>
        <v/>
      </c>
    </row>
    <row r="298" spans="1:16" hidden="1" x14ac:dyDescent="0.2">
      <c r="A298" s="12"/>
      <c r="B298" s="81"/>
      <c r="C298" s="52"/>
      <c r="D298" s="81"/>
      <c r="E298" s="81"/>
      <c r="F298" s="80"/>
      <c r="G298" s="82"/>
      <c r="H298" s="15"/>
      <c r="I298" s="43"/>
      <c r="J298" s="79"/>
      <c r="K298" s="13"/>
      <c r="L298" s="13"/>
      <c r="M298" s="115"/>
      <c r="N298" s="12"/>
      <c r="O298" s="14"/>
      <c r="P298" s="124" t="str">
        <f>IF(AND($I298=Data!$F$7,OR($J298=Data!$D$3,$J298=Data!$D$6)),$G298,"")</f>
        <v/>
      </c>
    </row>
    <row r="299" spans="1:16" hidden="1" x14ac:dyDescent="0.2">
      <c r="A299" s="12"/>
      <c r="B299" s="81"/>
      <c r="C299" s="52"/>
      <c r="D299" s="81"/>
      <c r="E299" s="81"/>
      <c r="F299" s="80"/>
      <c r="G299" s="82"/>
      <c r="H299" s="15"/>
      <c r="I299" s="43"/>
      <c r="J299" s="79"/>
      <c r="K299" s="13"/>
      <c r="L299" s="13"/>
      <c r="M299" s="115"/>
      <c r="N299" s="12"/>
      <c r="O299" s="14"/>
      <c r="P299" s="124" t="str">
        <f>IF(AND($I299=Data!$F$7,OR($J299=Data!$D$3,$J299=Data!$D$6)),$G299,"")</f>
        <v/>
      </c>
    </row>
    <row r="300" spans="1:16" hidden="1" x14ac:dyDescent="0.2">
      <c r="A300" s="12"/>
      <c r="B300" s="81"/>
      <c r="C300" s="52"/>
      <c r="D300" s="81"/>
      <c r="E300" s="81"/>
      <c r="F300" s="80"/>
      <c r="G300" s="82"/>
      <c r="H300" s="35"/>
      <c r="I300" s="43"/>
      <c r="J300" s="79"/>
      <c r="K300" s="13"/>
      <c r="L300" s="13"/>
      <c r="M300" s="115"/>
      <c r="N300" s="12"/>
      <c r="O300" s="14"/>
      <c r="P300" s="124" t="str">
        <f>IF(AND($I300=Data!$F$7,OR($J300=Data!$D$3,$J300=Data!$D$6)),$G300,"")</f>
        <v/>
      </c>
    </row>
    <row r="301" spans="1:16" hidden="1" x14ac:dyDescent="0.2">
      <c r="A301" s="12"/>
      <c r="B301" s="81"/>
      <c r="C301" s="52"/>
      <c r="D301" s="81"/>
      <c r="E301" s="81"/>
      <c r="F301" s="80"/>
      <c r="G301" s="82"/>
      <c r="H301" s="15"/>
      <c r="I301" s="43"/>
      <c r="J301" s="79"/>
      <c r="K301" s="13"/>
      <c r="L301" s="13"/>
      <c r="M301" s="115"/>
      <c r="N301" s="12"/>
      <c r="O301" s="14"/>
      <c r="P301" s="124" t="str">
        <f>IF(AND($I301=Data!$F$7,OR($J301=Data!$D$3,$J301=Data!$D$6)),$G301,"")</f>
        <v/>
      </c>
    </row>
    <row r="302" spans="1:16" hidden="1" x14ac:dyDescent="0.2">
      <c r="A302" s="16"/>
      <c r="B302" s="81"/>
      <c r="C302" s="52"/>
      <c r="D302" s="81"/>
      <c r="E302" s="81"/>
      <c r="F302" s="80"/>
      <c r="G302" s="82"/>
      <c r="H302" s="35"/>
      <c r="I302" s="43"/>
      <c r="J302" s="79"/>
      <c r="K302" s="13"/>
      <c r="L302" s="13"/>
      <c r="M302" s="115"/>
      <c r="N302" s="16"/>
      <c r="O302" s="14"/>
      <c r="P302" s="124" t="str">
        <f>IF(AND($I302=Data!$F$7,OR($J302=Data!$D$3,$J302=Data!$D$6)),$G302,"")</f>
        <v/>
      </c>
    </row>
    <row r="303" spans="1:16" hidden="1" x14ac:dyDescent="0.2">
      <c r="A303" s="12"/>
      <c r="B303" s="81"/>
      <c r="C303" s="52"/>
      <c r="D303" s="81"/>
      <c r="E303" s="81"/>
      <c r="F303" s="80"/>
      <c r="G303" s="82"/>
      <c r="H303" s="35"/>
      <c r="I303" s="43"/>
      <c r="J303" s="79"/>
      <c r="K303" s="13"/>
      <c r="L303" s="13"/>
      <c r="M303" s="115"/>
      <c r="N303" s="12"/>
      <c r="O303" s="14"/>
      <c r="P303" s="124" t="str">
        <f>IF(AND($I303=Data!$F$7,OR($J303=Data!$D$3,$J303=Data!$D$6)),$G303,"")</f>
        <v/>
      </c>
    </row>
    <row r="304" spans="1:16" hidden="1" x14ac:dyDescent="0.2">
      <c r="A304" s="12"/>
      <c r="B304" s="81"/>
      <c r="C304" s="52"/>
      <c r="D304" s="81"/>
      <c r="E304" s="81"/>
      <c r="F304" s="80"/>
      <c r="G304" s="82"/>
      <c r="H304" s="15"/>
      <c r="I304" s="43"/>
      <c r="J304" s="79"/>
      <c r="K304" s="13"/>
      <c r="L304" s="13"/>
      <c r="M304" s="115"/>
      <c r="N304" s="12"/>
      <c r="O304" s="14"/>
      <c r="P304" s="124" t="str">
        <f>IF(AND($I304=Data!$F$7,OR($J304=Data!$D$3,$J304=Data!$D$6)),$G304,"")</f>
        <v/>
      </c>
    </row>
    <row r="305" spans="1:16" hidden="1" x14ac:dyDescent="0.2">
      <c r="A305" s="12"/>
      <c r="B305" s="81"/>
      <c r="C305" s="52"/>
      <c r="D305" s="81"/>
      <c r="E305" s="81"/>
      <c r="F305" s="80"/>
      <c r="G305" s="82"/>
      <c r="H305" s="15"/>
      <c r="I305" s="43"/>
      <c r="J305" s="79"/>
      <c r="K305" s="13"/>
      <c r="L305" s="13"/>
      <c r="M305" s="115"/>
      <c r="N305" s="12"/>
      <c r="O305" s="14"/>
      <c r="P305" s="124" t="str">
        <f>IF(AND($I305=Data!$F$7,OR($J305=Data!$D$3,$J305=Data!$D$6)),$G305,"")</f>
        <v/>
      </c>
    </row>
    <row r="306" spans="1:16" hidden="1" x14ac:dyDescent="0.2">
      <c r="A306" s="12"/>
      <c r="B306" s="81"/>
      <c r="C306" s="52"/>
      <c r="D306" s="81"/>
      <c r="E306" s="81"/>
      <c r="F306" s="80"/>
      <c r="G306" s="82"/>
      <c r="H306" s="15"/>
      <c r="I306" s="43"/>
      <c r="J306" s="79"/>
      <c r="K306" s="13"/>
      <c r="L306" s="13"/>
      <c r="M306" s="115"/>
      <c r="N306" s="12"/>
      <c r="O306" s="14"/>
      <c r="P306" s="124" t="str">
        <f>IF(AND($I306=Data!$F$7,OR($J306=Data!$D$3,$J306=Data!$D$6)),$G306,"")</f>
        <v/>
      </c>
    </row>
    <row r="307" spans="1:16" hidden="1" x14ac:dyDescent="0.2">
      <c r="A307" s="12"/>
      <c r="B307" s="81"/>
      <c r="C307" s="52"/>
      <c r="D307" s="81"/>
      <c r="E307" s="81"/>
      <c r="F307" s="80"/>
      <c r="G307" s="82"/>
      <c r="H307" s="15"/>
      <c r="I307" s="43"/>
      <c r="J307" s="79"/>
      <c r="K307" s="13"/>
      <c r="L307" s="13"/>
      <c r="M307" s="115"/>
      <c r="N307" s="12"/>
      <c r="O307" s="14"/>
      <c r="P307" s="124" t="str">
        <f>IF(AND($I307=Data!$F$7,OR($J307=Data!$D$3,$J307=Data!$D$6)),$G307,"")</f>
        <v/>
      </c>
    </row>
    <row r="308" spans="1:16" hidden="1" x14ac:dyDescent="0.2">
      <c r="A308" s="16"/>
      <c r="B308" s="81"/>
      <c r="C308" s="52"/>
      <c r="D308" s="81"/>
      <c r="E308" s="81"/>
      <c r="F308" s="80"/>
      <c r="G308" s="82"/>
      <c r="H308" s="35"/>
      <c r="I308" s="43"/>
      <c r="J308" s="79"/>
      <c r="K308" s="13"/>
      <c r="L308" s="13"/>
      <c r="M308" s="115"/>
      <c r="N308" s="16"/>
      <c r="O308" s="14"/>
      <c r="P308" s="124" t="str">
        <f>IF(AND($I308=Data!$F$7,OR($J308=Data!$D$3,$J308=Data!$D$6)),$G308,"")</f>
        <v/>
      </c>
    </row>
    <row r="309" spans="1:16" hidden="1" x14ac:dyDescent="0.2">
      <c r="A309" s="16"/>
      <c r="B309" s="81"/>
      <c r="C309" s="52"/>
      <c r="D309" s="81"/>
      <c r="E309" s="81"/>
      <c r="F309" s="80"/>
      <c r="G309" s="82"/>
      <c r="H309" s="35"/>
      <c r="I309" s="43"/>
      <c r="J309" s="79"/>
      <c r="K309" s="13"/>
      <c r="L309" s="13"/>
      <c r="M309" s="115"/>
      <c r="N309" s="16"/>
      <c r="O309" s="14"/>
      <c r="P309" s="124" t="str">
        <f>IF(AND($I309=Data!$F$7,OR($J309=Data!$D$3,$J309=Data!$D$6)),$G309,"")</f>
        <v/>
      </c>
    </row>
    <row r="310" spans="1:16" hidden="1" x14ac:dyDescent="0.2">
      <c r="A310" s="16"/>
      <c r="B310" s="81"/>
      <c r="C310" s="52"/>
      <c r="D310" s="81"/>
      <c r="E310" s="81"/>
      <c r="F310" s="80"/>
      <c r="G310" s="82"/>
      <c r="H310" s="35"/>
      <c r="I310" s="43"/>
      <c r="J310" s="79"/>
      <c r="K310" s="13"/>
      <c r="L310" s="13"/>
      <c r="M310" s="115"/>
      <c r="N310" s="16"/>
      <c r="O310" s="14"/>
      <c r="P310" s="124" t="str">
        <f>IF(AND($I310=Data!$F$7,OR($J310=Data!$D$3,$J310=Data!$D$6)),$G310,"")</f>
        <v/>
      </c>
    </row>
    <row r="311" spans="1:16" hidden="1" x14ac:dyDescent="0.2">
      <c r="A311" s="12"/>
      <c r="B311" s="81"/>
      <c r="C311" s="52"/>
      <c r="D311" s="81"/>
      <c r="E311" s="81"/>
      <c r="F311" s="80"/>
      <c r="G311" s="82"/>
      <c r="H311" s="15"/>
      <c r="I311" s="43"/>
      <c r="J311" s="79"/>
      <c r="K311" s="13"/>
      <c r="L311" s="13"/>
      <c r="M311" s="115"/>
      <c r="N311" s="12"/>
      <c r="O311" s="14"/>
      <c r="P311" s="124" t="str">
        <f>IF(AND($I311=Data!$F$7,OR($J311=Data!$D$3,$J311=Data!$D$6)),$G311,"")</f>
        <v/>
      </c>
    </row>
    <row r="312" spans="1:16" hidden="1" x14ac:dyDescent="0.2">
      <c r="A312" s="18"/>
      <c r="B312" s="81"/>
      <c r="C312" s="52"/>
      <c r="D312" s="81"/>
      <c r="E312" s="81"/>
      <c r="F312" s="80"/>
      <c r="G312" s="33"/>
      <c r="H312" s="15"/>
      <c r="I312" s="43"/>
      <c r="J312" s="79"/>
      <c r="K312" s="19"/>
      <c r="L312" s="20"/>
      <c r="M312" s="115"/>
      <c r="N312" s="18"/>
      <c r="O312" s="21"/>
      <c r="P312" s="124" t="str">
        <f>IF(AND($I312=Data!$F$7,OR($J312=Data!$D$3,$J312=Data!$D$6)),$G312,"")</f>
        <v/>
      </c>
    </row>
    <row r="313" spans="1:16" hidden="1" x14ac:dyDescent="0.2">
      <c r="A313" s="18"/>
      <c r="B313" s="81"/>
      <c r="C313" s="52"/>
      <c r="D313" s="81"/>
      <c r="E313" s="81"/>
      <c r="F313" s="80"/>
      <c r="G313" s="33"/>
      <c r="H313" s="35"/>
      <c r="I313" s="43"/>
      <c r="J313" s="79"/>
      <c r="K313" s="19"/>
      <c r="L313" s="20"/>
      <c r="M313" s="119"/>
      <c r="N313" s="18"/>
      <c r="O313" s="21"/>
      <c r="P313" s="124" t="str">
        <f>IF(AND($I313=Data!$F$7,OR($J313=Data!$D$3,$J313=Data!$D$6)),$G313,"")</f>
        <v/>
      </c>
    </row>
    <row r="314" spans="1:16" hidden="1" x14ac:dyDescent="0.2">
      <c r="A314" s="18"/>
      <c r="B314" s="81"/>
      <c r="C314" s="52"/>
      <c r="D314" s="81"/>
      <c r="E314" s="81"/>
      <c r="F314" s="80"/>
      <c r="G314" s="33"/>
      <c r="H314" s="15"/>
      <c r="I314" s="43"/>
      <c r="J314" s="79"/>
      <c r="K314" s="19"/>
      <c r="L314" s="20"/>
      <c r="M314" s="119"/>
      <c r="N314" s="18"/>
      <c r="O314" s="21"/>
      <c r="P314" s="124" t="str">
        <f>IF(AND($I314=Data!$F$7,OR($J314=Data!$D$3,$J314=Data!$D$6)),$G314,"")</f>
        <v/>
      </c>
    </row>
    <row r="315" spans="1:16" hidden="1" x14ac:dyDescent="0.2">
      <c r="A315" s="18"/>
      <c r="B315" s="81"/>
      <c r="C315" s="52"/>
      <c r="D315" s="81"/>
      <c r="E315" s="81"/>
      <c r="F315" s="80"/>
      <c r="G315" s="33"/>
      <c r="H315" s="15"/>
      <c r="I315" s="43"/>
      <c r="J315" s="79"/>
      <c r="K315" s="19"/>
      <c r="L315" s="20"/>
      <c r="M315" s="119"/>
      <c r="N315" s="18"/>
      <c r="O315" s="21"/>
      <c r="P315" s="124" t="str">
        <f>IF(AND($I315=Data!$F$7,OR($J315=Data!$D$3,$J315=Data!$D$6)),$G315,"")</f>
        <v/>
      </c>
    </row>
    <row r="316" spans="1:16" hidden="1" x14ac:dyDescent="0.2">
      <c r="A316" s="41"/>
      <c r="B316" s="81"/>
      <c r="C316" s="52"/>
      <c r="D316" s="81"/>
      <c r="E316" s="81"/>
      <c r="F316" s="80"/>
      <c r="G316" s="33"/>
      <c r="H316" s="17"/>
      <c r="I316" s="43"/>
      <c r="J316" s="79"/>
      <c r="K316" s="19"/>
      <c r="L316" s="20"/>
      <c r="M316" s="119"/>
      <c r="N316" s="41"/>
      <c r="O316" s="21"/>
      <c r="P316" s="124" t="str">
        <f>IF(AND($I316=Data!$F$7,OR($J316=Data!$D$3,$J316=Data!$D$6)),$G316,"")</f>
        <v/>
      </c>
    </row>
    <row r="317" spans="1:16" hidden="1" x14ac:dyDescent="0.2">
      <c r="A317" s="41"/>
      <c r="B317" s="81"/>
      <c r="C317" s="52"/>
      <c r="D317" s="81"/>
      <c r="E317" s="81"/>
      <c r="F317" s="80"/>
      <c r="G317" s="33"/>
      <c r="H317" s="17"/>
      <c r="I317" s="43"/>
      <c r="J317" s="79"/>
      <c r="K317" s="19"/>
      <c r="L317" s="20"/>
      <c r="M317" s="119"/>
      <c r="N317" s="41"/>
      <c r="O317" s="21"/>
      <c r="P317" s="124" t="str">
        <f>IF(AND($I317=Data!$F$7,OR($J317=Data!$D$3,$J317=Data!$D$6)),$G317,"")</f>
        <v/>
      </c>
    </row>
    <row r="318" spans="1:16" hidden="1" x14ac:dyDescent="0.2">
      <c r="A318" s="41"/>
      <c r="B318" s="81"/>
      <c r="C318" s="52"/>
      <c r="D318" s="81"/>
      <c r="E318" s="81"/>
      <c r="F318" s="80"/>
      <c r="G318" s="33"/>
      <c r="H318" s="17"/>
      <c r="I318" s="43"/>
      <c r="J318" s="79"/>
      <c r="K318" s="19"/>
      <c r="L318" s="20"/>
      <c r="M318" s="119"/>
      <c r="N318" s="41"/>
      <c r="O318" s="21"/>
      <c r="P318" s="124" t="str">
        <f>IF(AND($I318=Data!$F$7,OR($J318=Data!$D$3,$J318=Data!$D$6)),$G318,"")</f>
        <v/>
      </c>
    </row>
    <row r="319" spans="1:16" hidden="1" x14ac:dyDescent="0.2">
      <c r="A319" s="41"/>
      <c r="B319" s="81"/>
      <c r="C319" s="52"/>
      <c r="D319" s="81"/>
      <c r="E319" s="81"/>
      <c r="F319" s="80"/>
      <c r="G319" s="33"/>
      <c r="H319" s="17"/>
      <c r="I319" s="43"/>
      <c r="J319" s="79"/>
      <c r="K319" s="19"/>
      <c r="L319" s="20"/>
      <c r="M319" s="119"/>
      <c r="N319" s="18"/>
      <c r="O319" s="21"/>
      <c r="P319" s="124" t="str">
        <f>IF(AND($I319=Data!$F$7,OR($J319=Data!$D$3,$J319=Data!$D$6)),$G319,"")</f>
        <v/>
      </c>
    </row>
    <row r="320" spans="1:16" hidden="1" x14ac:dyDescent="0.2">
      <c r="A320" s="41"/>
      <c r="B320" s="81"/>
      <c r="C320" s="52"/>
      <c r="D320" s="81"/>
      <c r="E320" s="81"/>
      <c r="F320" s="80"/>
      <c r="G320" s="33"/>
      <c r="H320" s="17"/>
      <c r="I320" s="43"/>
      <c r="J320" s="79"/>
      <c r="K320" s="19"/>
      <c r="L320" s="20"/>
      <c r="M320" s="119"/>
      <c r="N320" s="18"/>
      <c r="O320" s="21"/>
      <c r="P320" s="124" t="str">
        <f>IF(AND($I320=Data!$F$7,OR($J320=Data!$D$3,$J320=Data!$D$6)),$G320,"")</f>
        <v/>
      </c>
    </row>
    <row r="321" spans="1:16" hidden="1" x14ac:dyDescent="0.2">
      <c r="A321" s="41"/>
      <c r="B321" s="81"/>
      <c r="C321" s="52"/>
      <c r="D321" s="81"/>
      <c r="E321" s="81"/>
      <c r="F321" s="80"/>
      <c r="G321" s="33"/>
      <c r="H321" s="17"/>
      <c r="I321" s="43"/>
      <c r="J321" s="79"/>
      <c r="K321" s="19"/>
      <c r="L321" s="20"/>
      <c r="M321" s="119"/>
      <c r="N321" s="18"/>
      <c r="O321" s="21"/>
      <c r="P321" s="124" t="str">
        <f>IF(AND($I321=Data!$F$7,OR($J321=Data!$D$3,$J321=Data!$D$6)),$G321,"")</f>
        <v/>
      </c>
    </row>
    <row r="322" spans="1:16" hidden="1" x14ac:dyDescent="0.2">
      <c r="A322" s="41"/>
      <c r="B322" s="81"/>
      <c r="C322" s="52"/>
      <c r="D322" s="81"/>
      <c r="E322" s="81"/>
      <c r="F322" s="80"/>
      <c r="G322" s="33"/>
      <c r="H322" s="17"/>
      <c r="I322" s="43"/>
      <c r="J322" s="79"/>
      <c r="K322" s="19"/>
      <c r="L322" s="20"/>
      <c r="M322" s="119"/>
      <c r="N322" s="18"/>
      <c r="O322" s="21"/>
      <c r="P322" s="124" t="str">
        <f>IF(AND($I322=Data!$F$7,OR($J322=Data!$D$3,$J322=Data!$D$6)),$G322,"")</f>
        <v/>
      </c>
    </row>
    <row r="323" spans="1:16" hidden="1" x14ac:dyDescent="0.2">
      <c r="A323" s="41"/>
      <c r="B323" s="81"/>
      <c r="C323" s="52"/>
      <c r="D323" s="81"/>
      <c r="E323" s="81"/>
      <c r="F323" s="80"/>
      <c r="G323" s="33"/>
      <c r="H323" s="17"/>
      <c r="I323" s="43"/>
      <c r="J323" s="79"/>
      <c r="K323" s="19"/>
      <c r="L323" s="20"/>
      <c r="M323" s="119"/>
      <c r="N323" s="18"/>
      <c r="O323" s="21"/>
      <c r="P323" s="124" t="str">
        <f>IF(AND($I323=Data!$F$7,OR($J323=Data!$D$3,$J323=Data!$D$6)),$G323,"")</f>
        <v/>
      </c>
    </row>
    <row r="324" spans="1:16" hidden="1" x14ac:dyDescent="0.2">
      <c r="A324" s="41"/>
      <c r="B324" s="81"/>
      <c r="C324" s="52"/>
      <c r="D324" s="81"/>
      <c r="E324" s="81"/>
      <c r="F324" s="80"/>
      <c r="G324" s="33"/>
      <c r="H324" s="17"/>
      <c r="I324" s="43"/>
      <c r="J324" s="79"/>
      <c r="K324" s="19"/>
      <c r="L324" s="20"/>
      <c r="M324" s="119"/>
      <c r="N324" s="18"/>
      <c r="O324" s="21"/>
      <c r="P324" s="124" t="str">
        <f>IF(AND($I324=Data!$F$7,OR($J324=Data!$D$3,$J324=Data!$D$6)),$G324,"")</f>
        <v/>
      </c>
    </row>
    <row r="325" spans="1:16" hidden="1" x14ac:dyDescent="0.2">
      <c r="A325" s="41"/>
      <c r="B325" s="81"/>
      <c r="C325" s="52"/>
      <c r="D325" s="81"/>
      <c r="E325" s="81"/>
      <c r="F325" s="80"/>
      <c r="G325" s="33"/>
      <c r="H325" s="17"/>
      <c r="I325" s="43"/>
      <c r="J325" s="79"/>
      <c r="K325" s="19"/>
      <c r="L325" s="20"/>
      <c r="M325" s="119"/>
      <c r="N325" s="18"/>
      <c r="O325" s="21"/>
      <c r="P325" s="124" t="str">
        <f>IF(AND($I325=Data!$F$7,OR($J325=Data!$D$3,$J325=Data!$D$6)),$G325,"")</f>
        <v/>
      </c>
    </row>
    <row r="326" spans="1:16" hidden="1" x14ac:dyDescent="0.2">
      <c r="A326" s="41"/>
      <c r="B326" s="81"/>
      <c r="C326" s="52"/>
      <c r="D326" s="81"/>
      <c r="E326" s="81"/>
      <c r="F326" s="80"/>
      <c r="G326" s="33"/>
      <c r="H326" s="17"/>
      <c r="I326" s="43"/>
      <c r="J326" s="79"/>
      <c r="K326" s="19"/>
      <c r="L326" s="20"/>
      <c r="M326" s="119"/>
      <c r="N326" s="18"/>
      <c r="O326" s="21"/>
      <c r="P326" s="124" t="str">
        <f>IF(AND($I326=Data!$F$7,OR($J326=Data!$D$3,$J326=Data!$D$6)),$G326,"")</f>
        <v/>
      </c>
    </row>
    <row r="327" spans="1:16" hidden="1" x14ac:dyDescent="0.2">
      <c r="A327" s="41"/>
      <c r="B327" s="81"/>
      <c r="C327" s="52"/>
      <c r="D327" s="81"/>
      <c r="E327" s="81"/>
      <c r="F327" s="80"/>
      <c r="G327" s="33"/>
      <c r="H327" s="17"/>
      <c r="I327" s="43"/>
      <c r="J327" s="79"/>
      <c r="K327" s="19"/>
      <c r="L327" s="20"/>
      <c r="M327" s="119"/>
      <c r="N327" s="18"/>
      <c r="O327" s="21"/>
      <c r="P327" s="124" t="str">
        <f>IF(AND($I327=Data!$F$7,OR($J327=Data!$D$3,$J327=Data!$D$6)),$G327,"")</f>
        <v/>
      </c>
    </row>
    <row r="328" spans="1:16" hidden="1" x14ac:dyDescent="0.2">
      <c r="A328" s="41"/>
      <c r="B328" s="81"/>
      <c r="C328" s="52"/>
      <c r="D328" s="81"/>
      <c r="E328" s="81"/>
      <c r="F328" s="80"/>
      <c r="G328" s="33"/>
      <c r="H328" s="17"/>
      <c r="I328" s="43"/>
      <c r="J328" s="79"/>
      <c r="K328" s="19"/>
      <c r="L328" s="20"/>
      <c r="M328" s="119"/>
      <c r="N328" s="18"/>
      <c r="O328" s="21"/>
      <c r="P328" s="124" t="str">
        <f>IF(AND($I328=Data!$F$7,OR($J328=Data!$D$3,$J328=Data!$D$6)),$G328,"")</f>
        <v/>
      </c>
    </row>
    <row r="329" spans="1:16" hidden="1" x14ac:dyDescent="0.2">
      <c r="A329" s="41"/>
      <c r="B329" s="81"/>
      <c r="C329" s="52"/>
      <c r="D329" s="81"/>
      <c r="E329" s="81"/>
      <c r="F329" s="80"/>
      <c r="G329" s="33"/>
      <c r="H329" s="17"/>
      <c r="I329" s="43"/>
      <c r="J329" s="79"/>
      <c r="K329" s="19"/>
      <c r="L329" s="20"/>
      <c r="M329" s="119"/>
      <c r="N329" s="18"/>
      <c r="O329" s="21"/>
      <c r="P329" s="124" t="str">
        <f>IF(AND($I329=Data!$F$7,OR($J329=Data!$D$3,$J329=Data!$D$6)),$G329,"")</f>
        <v/>
      </c>
    </row>
    <row r="330" spans="1:16" hidden="1" x14ac:dyDescent="0.2">
      <c r="A330" s="41"/>
      <c r="B330" s="81"/>
      <c r="C330" s="52"/>
      <c r="D330" s="81"/>
      <c r="E330" s="81"/>
      <c r="F330" s="80"/>
      <c r="G330" s="33"/>
      <c r="H330" s="17"/>
      <c r="I330" s="43"/>
      <c r="J330" s="79"/>
      <c r="K330" s="19"/>
      <c r="L330" s="20"/>
      <c r="M330" s="119"/>
      <c r="N330" s="18"/>
      <c r="O330" s="21"/>
      <c r="P330" s="124" t="str">
        <f>IF(AND($I330=Data!$F$7,OR($J330=Data!$D$3,$J330=Data!$D$6)),$G330,"")</f>
        <v/>
      </c>
    </row>
    <row r="331" spans="1:16" hidden="1" x14ac:dyDescent="0.2">
      <c r="A331" s="41"/>
      <c r="B331" s="81"/>
      <c r="C331" s="52"/>
      <c r="D331" s="81"/>
      <c r="E331" s="81"/>
      <c r="F331" s="80"/>
      <c r="G331" s="33"/>
      <c r="H331" s="17"/>
      <c r="I331" s="43"/>
      <c r="J331" s="79"/>
      <c r="K331" s="19"/>
      <c r="L331" s="20"/>
      <c r="M331" s="119"/>
      <c r="N331" s="18"/>
      <c r="O331" s="21"/>
      <c r="P331" s="124" t="str">
        <f>IF(AND($I331=Data!$F$7,OR($J331=Data!$D$3,$J331=Data!$D$6)),$G331,"")</f>
        <v/>
      </c>
    </row>
    <row r="332" spans="1:16" hidden="1" x14ac:dyDescent="0.2">
      <c r="A332" s="41"/>
      <c r="B332" s="81"/>
      <c r="C332" s="52"/>
      <c r="D332" s="81"/>
      <c r="E332" s="81"/>
      <c r="F332" s="80"/>
      <c r="G332" s="33"/>
      <c r="H332" s="17"/>
      <c r="I332" s="43"/>
      <c r="J332" s="79"/>
      <c r="K332" s="19"/>
      <c r="L332" s="20"/>
      <c r="M332" s="119"/>
      <c r="N332" s="18"/>
      <c r="O332" s="21"/>
      <c r="P332" s="124" t="str">
        <f>IF(AND($I332=Data!$F$7,OR($J332=Data!$D$3,$J332=Data!$D$6)),$G332,"")</f>
        <v/>
      </c>
    </row>
    <row r="333" spans="1:16" hidden="1" x14ac:dyDescent="0.2">
      <c r="A333" s="41"/>
      <c r="B333" s="81"/>
      <c r="C333" s="52"/>
      <c r="D333" s="81"/>
      <c r="E333" s="81"/>
      <c r="F333" s="80"/>
      <c r="G333" s="33"/>
      <c r="H333" s="17"/>
      <c r="I333" s="43"/>
      <c r="J333" s="79"/>
      <c r="K333" s="19"/>
      <c r="L333" s="20"/>
      <c r="M333" s="119"/>
      <c r="N333" s="18"/>
      <c r="O333" s="21"/>
      <c r="P333" s="124" t="str">
        <f>IF(AND($I333=Data!$F$7,OR($J333=Data!$D$3,$J333=Data!$D$6)),$G333,"")</f>
        <v/>
      </c>
    </row>
    <row r="334" spans="1:16" hidden="1" x14ac:dyDescent="0.2">
      <c r="A334" s="41"/>
      <c r="B334" s="81"/>
      <c r="C334" s="52"/>
      <c r="D334" s="81"/>
      <c r="E334" s="81"/>
      <c r="F334" s="80"/>
      <c r="G334" s="33"/>
      <c r="H334" s="17"/>
      <c r="I334" s="43"/>
      <c r="J334" s="79"/>
      <c r="K334" s="19"/>
      <c r="L334" s="20"/>
      <c r="M334" s="119"/>
      <c r="N334" s="18"/>
      <c r="O334" s="21"/>
      <c r="P334" s="124" t="str">
        <f>IF(AND($I334=Data!$F$7,OR($J334=Data!$D$3,$J334=Data!$D$6)),$G334,"")</f>
        <v/>
      </c>
    </row>
    <row r="335" spans="1:16" hidden="1" x14ac:dyDescent="0.2">
      <c r="A335" s="41"/>
      <c r="B335" s="81"/>
      <c r="C335" s="52"/>
      <c r="D335" s="81"/>
      <c r="E335" s="81"/>
      <c r="F335" s="80"/>
      <c r="G335" s="33"/>
      <c r="H335" s="17"/>
      <c r="I335" s="43"/>
      <c r="J335" s="79"/>
      <c r="K335" s="19"/>
      <c r="L335" s="20"/>
      <c r="M335" s="119"/>
      <c r="N335" s="18"/>
      <c r="O335" s="21"/>
      <c r="P335" s="124" t="str">
        <f>IF(AND($I335=Data!$F$7,OR($J335=Data!$D$3,$J335=Data!$D$6)),$G335,"")</f>
        <v/>
      </c>
    </row>
    <row r="336" spans="1:16" hidden="1" x14ac:dyDescent="0.2">
      <c r="A336" s="41"/>
      <c r="B336" s="81"/>
      <c r="C336" s="52"/>
      <c r="D336" s="81"/>
      <c r="E336" s="81"/>
      <c r="F336" s="80"/>
      <c r="G336" s="33"/>
      <c r="H336" s="17"/>
      <c r="I336" s="43"/>
      <c r="J336" s="79"/>
      <c r="K336" s="19"/>
      <c r="L336" s="20"/>
      <c r="M336" s="119"/>
      <c r="N336" s="18"/>
      <c r="O336" s="21"/>
      <c r="P336" s="124" t="str">
        <f>IF(AND($I336=Data!$F$7,OR($J336=Data!$D$3,$J336=Data!$D$6)),$G336,"")</f>
        <v/>
      </c>
    </row>
    <row r="337" spans="1:16" hidden="1" x14ac:dyDescent="0.2">
      <c r="A337" s="41"/>
      <c r="B337" s="81"/>
      <c r="C337" s="52"/>
      <c r="D337" s="81"/>
      <c r="E337" s="81"/>
      <c r="F337" s="80"/>
      <c r="G337" s="33"/>
      <c r="H337" s="15"/>
      <c r="I337" s="43"/>
      <c r="J337" s="79"/>
      <c r="K337" s="19"/>
      <c r="L337" s="20"/>
      <c r="M337" s="119"/>
      <c r="N337" s="18"/>
      <c r="O337" s="21"/>
      <c r="P337" s="124" t="str">
        <f>IF(AND($I337=Data!$F$7,OR($J337=Data!$D$3,$J337=Data!$D$6)),$G337,"")</f>
        <v/>
      </c>
    </row>
    <row r="338" spans="1:16" hidden="1" x14ac:dyDescent="0.2">
      <c r="A338" s="18"/>
      <c r="B338" s="81"/>
      <c r="C338" s="52"/>
      <c r="D338" s="81"/>
      <c r="E338" s="81"/>
      <c r="F338" s="80"/>
      <c r="G338" s="33"/>
      <c r="H338" s="4"/>
      <c r="I338" s="43"/>
      <c r="J338" s="79"/>
      <c r="K338" s="19"/>
      <c r="L338" s="20"/>
      <c r="M338" s="119"/>
      <c r="N338" s="18"/>
      <c r="O338" s="21"/>
      <c r="P338" s="124" t="str">
        <f>IF(AND($I338=Data!$F$7,OR($J338=Data!$D$3,$J338=Data!$D$6)),$G338,"")</f>
        <v/>
      </c>
    </row>
    <row r="339" spans="1:16" hidden="1" x14ac:dyDescent="0.2">
      <c r="A339" s="18"/>
      <c r="B339" s="81"/>
      <c r="C339" s="52"/>
      <c r="D339" s="81"/>
      <c r="E339" s="81"/>
      <c r="F339" s="80"/>
      <c r="G339" s="33"/>
      <c r="H339" s="17"/>
      <c r="I339" s="43"/>
      <c r="J339" s="79"/>
      <c r="K339" s="19"/>
      <c r="L339" s="20"/>
      <c r="M339" s="119"/>
      <c r="N339" s="18"/>
      <c r="O339" s="21"/>
      <c r="P339" s="124" t="str">
        <f>IF(AND($I339=Data!$F$7,OR($J339=Data!$D$3,$J339=Data!$D$6)),$G339,"")</f>
        <v/>
      </c>
    </row>
    <row r="340" spans="1:16" hidden="1" x14ac:dyDescent="0.2">
      <c r="A340" s="18"/>
      <c r="B340" s="81"/>
      <c r="C340" s="52"/>
      <c r="D340" s="81"/>
      <c r="E340" s="81"/>
      <c r="F340" s="80"/>
      <c r="G340" s="33"/>
      <c r="H340" s="4"/>
      <c r="I340" s="43"/>
      <c r="J340" s="79"/>
      <c r="K340" s="45"/>
      <c r="L340" s="45"/>
      <c r="M340" s="119"/>
      <c r="N340" s="46"/>
      <c r="O340" s="21"/>
      <c r="P340" s="124" t="str">
        <f>IF(AND($I340=Data!$F$7,OR($J340=Data!$D$3,$J340=Data!$D$6)),$G340,"")</f>
        <v/>
      </c>
    </row>
    <row r="341" spans="1:16" hidden="1" x14ac:dyDescent="0.2">
      <c r="A341" s="18"/>
      <c r="B341" s="81"/>
      <c r="D341" s="81"/>
      <c r="E341" s="81"/>
      <c r="F341" s="80"/>
      <c r="G341"/>
      <c r="H341" s="4"/>
      <c r="I341" s="43"/>
      <c r="J341" s="79"/>
      <c r="K341" s="45"/>
      <c r="L341" s="45"/>
      <c r="M341" s="45"/>
      <c r="N341" s="48"/>
      <c r="O341" s="21"/>
      <c r="P341" s="124" t="str">
        <f>IF(AND($I341=Data!$F$7,OR($J341=Data!$D$3,$J341=Data!$D$6)),$G341,"")</f>
        <v/>
      </c>
    </row>
    <row r="342" spans="1:16" ht="13.5" thickBot="1" x14ac:dyDescent="0.25">
      <c r="A342" s="18"/>
      <c r="B342" s="81"/>
      <c r="C342" s="18"/>
      <c r="D342" s="81"/>
      <c r="E342" s="81"/>
      <c r="F342" s="80"/>
      <c r="G342" s="33"/>
      <c r="H342" s="4"/>
      <c r="I342" s="43"/>
      <c r="J342" s="79"/>
      <c r="K342" s="19"/>
      <c r="L342" s="20"/>
      <c r="M342" s="119"/>
      <c r="N342" s="18"/>
      <c r="O342" s="21"/>
      <c r="P342" s="124" t="str">
        <f>IF(AND($I342=Data!$F$7,OR($J342=Data!$D$3,$J342=Data!$D$6)),$G342,"")</f>
        <v/>
      </c>
    </row>
    <row r="343" spans="1:16" s="56" customFormat="1" ht="13.5" thickTop="1" x14ac:dyDescent="0.2">
      <c r="A343" s="57">
        <f>Janvier!A343</f>
        <v>0</v>
      </c>
      <c r="B343" s="58"/>
      <c r="C343" s="59">
        <f>SUM(C3:C342)</f>
        <v>0</v>
      </c>
      <c r="D343" s="59"/>
      <c r="E343" s="61"/>
      <c r="F343" s="60"/>
      <c r="G343" s="60">
        <f>SUM(G3:G342)</f>
        <v>0</v>
      </c>
      <c r="H343" s="61"/>
      <c r="I343" s="61"/>
      <c r="J343" s="61"/>
      <c r="K343" s="62"/>
      <c r="L343" s="63"/>
      <c r="M343" s="120"/>
      <c r="N343" s="166" t="str">
        <f>Janvier!N343</f>
        <v>Total</v>
      </c>
      <c r="O343" s="135" t="str">
        <f>Janvier!O343</f>
        <v xml:space="preserve">Mois : </v>
      </c>
      <c r="P343" s="125">
        <f>SUM(P3:P342)</f>
        <v>0</v>
      </c>
    </row>
    <row r="344" spans="1:16" ht="13.5" thickBot="1" x14ac:dyDescent="0.25">
      <c r="A344" s="22"/>
      <c r="B344" s="22"/>
      <c r="C344" s="22"/>
      <c r="D344" s="22"/>
      <c r="E344" s="23"/>
      <c r="F344" s="22"/>
      <c r="G344" s="22"/>
      <c r="H344" s="23"/>
      <c r="I344" s="23"/>
      <c r="J344" s="23"/>
      <c r="K344" s="24"/>
      <c r="L344" s="24"/>
      <c r="M344" s="113">
        <f ca="1">TODAY()</f>
        <v>41795</v>
      </c>
      <c r="N344" s="167">
        <f>Janvier!N344</f>
        <v>0</v>
      </c>
      <c r="O344" s="11" t="str">
        <f>Janvier!O344</f>
        <v xml:space="preserve">Cumul : </v>
      </c>
      <c r="P344" s="126">
        <f>P343+Octobre!P344</f>
        <v>6153.74</v>
      </c>
    </row>
    <row r="345" spans="1:16" ht="13.5" thickTop="1" x14ac:dyDescent="0.2">
      <c r="E345" s="22"/>
      <c r="F345" s="8" t="str">
        <f>Janvier!F345</f>
        <v>Marge</v>
      </c>
      <c r="G345" s="25">
        <f>G343-C343</f>
        <v>0</v>
      </c>
      <c r="H345" s="1"/>
      <c r="I345" s="1"/>
      <c r="J345" s="1"/>
      <c r="K345" s="26"/>
      <c r="L345" s="26"/>
      <c r="M345" s="26"/>
      <c r="N345" s="156" t="s">
        <v>33</v>
      </c>
      <c r="O345" s="11" t="str">
        <f>Janvier!O345</f>
        <v xml:space="preserve">Mois : </v>
      </c>
      <c r="P345" s="127">
        <f>SUMIF(F3:F342,N345,P3:P342)</f>
        <v>0</v>
      </c>
    </row>
    <row r="346" spans="1:16" ht="13.5" thickBot="1" x14ac:dyDescent="0.25">
      <c r="F346" s="8" t="str">
        <f>Janvier!F346</f>
        <v>Taux</v>
      </c>
      <c r="G346" s="27" t="e">
        <f>(G345*100)/G343</f>
        <v>#DIV/0!</v>
      </c>
      <c r="H346" s="1"/>
      <c r="I346" s="1"/>
      <c r="J346" s="1"/>
      <c r="K346" s="26"/>
      <c r="L346" s="26"/>
      <c r="M346" s="26"/>
      <c r="N346" s="157" t="str">
        <f>'2014'!H345</f>
        <v>InPuzzle</v>
      </c>
      <c r="O346" s="11" t="str">
        <f>Janvier!O346</f>
        <v xml:space="preserve">Cumul : </v>
      </c>
      <c r="P346" s="148">
        <f>INDEX('2014'!$F$3:$I$342,MATCH(N346,'2014'!$F$3:$F$342,0),4)</f>
        <v>634.48</v>
      </c>
    </row>
    <row r="347" spans="1:16" ht="13.5" thickTop="1" x14ac:dyDescent="0.2">
      <c r="B347" s="22"/>
    </row>
  </sheetData>
  <mergeCells count="1">
    <mergeCell ref="N343:N344"/>
  </mergeCells>
  <phoneticPr fontId="0" type="noConversion"/>
  <conditionalFormatting sqref="J3:J342">
    <cfRule type="cellIs" dxfId="172" priority="7" operator="equal">
      <formula>0</formula>
    </cfRule>
  </conditionalFormatting>
  <conditionalFormatting sqref="E3:E342">
    <cfRule type="cellIs" dxfId="171" priority="6" operator="equal">
      <formula>0</formula>
    </cfRule>
  </conditionalFormatting>
  <conditionalFormatting sqref="D3:D342 I3:I342">
    <cfRule type="cellIs" dxfId="170" priority="5" operator="equal">
      <formula>0</formula>
    </cfRule>
  </conditionalFormatting>
  <conditionalFormatting sqref="G3:G342">
    <cfRule type="expression" dxfId="169" priority="4">
      <formula>AND($I3="Livré",$J3="Pas envoyée")</formula>
    </cfRule>
  </conditionalFormatting>
  <conditionalFormatting sqref="M3:M342">
    <cfRule type="expression" dxfId="168" priority="2" stopIfTrue="1">
      <formula>ISBLANK($M3)</formula>
    </cfRule>
  </conditionalFormatting>
  <conditionalFormatting sqref="B3:B342">
    <cfRule type="cellIs" dxfId="10" priority="1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1E01033-B39E-448F-8018-2140806F23B0}">
            <xm:f>AND($J3=Data!$D$3,DATEDIF($M3,$M$344,"D")&gt;45)</xm:f>
            <x14:dxf>
              <fill>
                <patternFill>
                  <bgColor rgb="FFFFCCFF"/>
                </patternFill>
              </fill>
            </x14:dxf>
          </x14:cfRule>
          <xm:sqref>M3:M342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Data!$D$2:$D$11</xm:f>
          </x14:formula1>
          <xm:sqref>J3:J342</xm:sqref>
        </x14:dataValidation>
        <x14:dataValidation type="list" allowBlank="1" showInputMessage="1" showErrorMessage="1">
          <x14:formula1>
            <xm:f>Data!$C$2:$C$11</xm:f>
          </x14:formula1>
          <xm:sqref>E3:E342</xm:sqref>
        </x14:dataValidation>
        <x14:dataValidation type="list" allowBlank="1" showInputMessage="1" showErrorMessage="1">
          <x14:formula1>
            <xm:f>Data!$E$2:$E$7</xm:f>
          </x14:formula1>
          <xm:sqref>D3:D342</xm:sqref>
        </x14:dataValidation>
        <x14:dataValidation type="list" allowBlank="1" showInputMessage="1" showErrorMessage="1">
          <x14:formula1>
            <xm:f>Data!$F$3:$F$8</xm:f>
          </x14:formula1>
          <xm:sqref>I3:I342</xm:sqref>
        </x14:dataValidation>
        <x14:dataValidation type="list" allowBlank="1" showInputMessage="1" showErrorMessage="1">
          <x14:formula1>
            <xm:f>Data!$B$2:$B$16</xm:f>
          </x14:formula1>
          <xm:sqref>F3:F342 N345</xm:sqref>
        </x14:dataValidation>
        <x14:dataValidation type="list" allowBlank="1" showInputMessage="1" showErrorMessage="1">
          <x14:formula1>
            <xm:f>Data!$H$2:$H$13</xm:f>
          </x14:formula1>
          <xm:sqref>B3:B342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7"/>
  <sheetViews>
    <sheetView topLeftCell="B1" workbookViewId="0">
      <selection activeCell="B3" sqref="B3:B342"/>
    </sheetView>
  </sheetViews>
  <sheetFormatPr defaultColWidth="11.42578125" defaultRowHeight="12.75" x14ac:dyDescent="0.2"/>
  <cols>
    <col min="1" max="1" width="20.28515625" customWidth="1"/>
    <col min="2" max="2" width="26" customWidth="1"/>
    <col min="3" max="4" width="12" customWidth="1"/>
    <col min="5" max="5" width="13.28515625" customWidth="1"/>
    <col min="6" max="6" width="18.7109375" customWidth="1"/>
    <col min="7" max="7" width="11.7109375" style="34" customWidth="1"/>
    <col min="8" max="9" width="14.7109375" customWidth="1"/>
    <col min="10" max="10" width="13.28515625" customWidth="1"/>
    <col min="11" max="13" width="11.42578125" customWidth="1"/>
    <col min="14" max="14" width="18.85546875" bestFit="1" customWidth="1"/>
    <col min="15" max="15" width="38.7109375" customWidth="1"/>
  </cols>
  <sheetData>
    <row r="1" spans="1:16" x14ac:dyDescent="0.2">
      <c r="A1" s="65" t="str">
        <f>Janvier!A1</f>
        <v>2014 - MOIS :</v>
      </c>
      <c r="B1" s="66" t="str">
        <f ca="1">RIGHT(CELL("filename",F2),LEN(CELL("filename",F2))-FIND("]",CELL("filename",F2)))</f>
        <v>Décembre</v>
      </c>
      <c r="F1" s="1"/>
      <c r="G1" s="108" t="s">
        <v>72</v>
      </c>
      <c r="H1" s="1"/>
      <c r="I1" s="1"/>
      <c r="J1" s="1"/>
      <c r="K1" s="2"/>
      <c r="L1" s="3"/>
      <c r="M1" s="108" t="s">
        <v>89</v>
      </c>
      <c r="N1" s="4"/>
      <c r="O1" s="5"/>
    </row>
    <row r="2" spans="1:16" ht="38.25" x14ac:dyDescent="0.2">
      <c r="A2" s="6" t="str">
        <f>Janvier!A2</f>
        <v>Intervenant</v>
      </c>
      <c r="B2" s="6" t="str">
        <f>Janvier!B2</f>
        <v>Projet</v>
      </c>
      <c r="C2" s="7" t="str">
        <f>Janvier!C2</f>
        <v>Somme HT</v>
      </c>
      <c r="D2" s="103" t="s">
        <v>65</v>
      </c>
      <c r="E2" s="9" t="s">
        <v>53</v>
      </c>
      <c r="F2" s="8" t="str">
        <f>Janvier!F2</f>
        <v>Nom du client</v>
      </c>
      <c r="G2" s="8" t="str">
        <f>Janvier!G2</f>
        <v>Somme HT</v>
      </c>
      <c r="H2" s="8" t="str">
        <f>Janvier!H2</f>
        <v>N° de facture</v>
      </c>
      <c r="I2" s="103" t="s">
        <v>66</v>
      </c>
      <c r="J2" s="9" t="s">
        <v>45</v>
      </c>
      <c r="K2" s="9" t="str">
        <f>Janvier!K2</f>
        <v>Date de livraison prévue</v>
      </c>
      <c r="L2" s="10" t="str">
        <f>Janvier!L2</f>
        <v>Date de livraison effective</v>
      </c>
      <c r="M2" s="10" t="s">
        <v>88</v>
      </c>
      <c r="N2" s="8" t="str">
        <f>Janvier!N2</f>
        <v>Nom du CP</v>
      </c>
      <c r="O2" s="11" t="str">
        <f>Janvier!O2</f>
        <v>Commentaires</v>
      </c>
      <c r="P2" s="111" t="str">
        <f>Janvier!P2</f>
        <v>Chiffre HT</v>
      </c>
    </row>
    <row r="3" spans="1:16" s="31" customFormat="1" x14ac:dyDescent="0.2">
      <c r="A3" s="12"/>
      <c r="B3" s="81"/>
      <c r="C3" s="29"/>
      <c r="D3" s="81"/>
      <c r="E3" s="81"/>
      <c r="F3" s="80"/>
      <c r="G3" s="82"/>
      <c r="H3" s="15"/>
      <c r="I3" s="43"/>
      <c r="J3" s="79"/>
      <c r="K3" s="13"/>
      <c r="L3" s="13"/>
      <c r="M3" s="115"/>
      <c r="N3" s="12"/>
      <c r="O3" s="39"/>
      <c r="P3" s="124" t="str">
        <f>IF(AND($I3=Data!$F$7,OR($J3=Data!$D$3,$J3=Data!$D$6)),$G3,"")</f>
        <v/>
      </c>
    </row>
    <row r="4" spans="1:16" s="31" customFormat="1" x14ac:dyDescent="0.2">
      <c r="A4" s="12"/>
      <c r="B4" s="81"/>
      <c r="C4" s="51"/>
      <c r="D4" s="81"/>
      <c r="E4" s="81"/>
      <c r="F4" s="80"/>
      <c r="G4" s="82"/>
      <c r="H4" s="15"/>
      <c r="I4" s="43"/>
      <c r="J4" s="79"/>
      <c r="K4" s="13"/>
      <c r="L4" s="13"/>
      <c r="M4" s="115"/>
      <c r="N4" s="12"/>
      <c r="O4" s="39"/>
      <c r="P4" s="124" t="str">
        <f>IF(AND($I4=Data!$F$7,OR($J4=Data!$D$3,$J4=Data!$D$6)),$G4,"")</f>
        <v/>
      </c>
    </row>
    <row r="5" spans="1:16" s="31" customFormat="1" x14ac:dyDescent="0.2">
      <c r="A5" s="16"/>
      <c r="B5" s="81"/>
      <c r="C5" s="51"/>
      <c r="D5" s="81"/>
      <c r="E5" s="81"/>
      <c r="F5" s="80"/>
      <c r="G5" s="82"/>
      <c r="H5" s="15"/>
      <c r="I5" s="43"/>
      <c r="J5" s="79"/>
      <c r="K5" s="13"/>
      <c r="L5" s="13"/>
      <c r="M5" s="115"/>
      <c r="N5" s="12"/>
      <c r="O5" s="40"/>
      <c r="P5" s="124" t="str">
        <f>IF(AND($I5=Data!$F$7,OR($J5=Data!$D$3,$J5=Data!$D$6)),$G5,"")</f>
        <v/>
      </c>
    </row>
    <row r="6" spans="1:16" s="31" customFormat="1" x14ac:dyDescent="0.2">
      <c r="A6" s="12"/>
      <c r="B6" s="81"/>
      <c r="C6" s="51"/>
      <c r="D6" s="81"/>
      <c r="E6" s="81"/>
      <c r="F6" s="80"/>
      <c r="G6" s="82"/>
      <c r="H6" s="15"/>
      <c r="I6" s="43"/>
      <c r="J6" s="79"/>
      <c r="K6" s="13"/>
      <c r="L6" s="13"/>
      <c r="M6" s="115"/>
      <c r="N6" s="12"/>
      <c r="O6" s="39"/>
      <c r="P6" s="124" t="str">
        <f>IF(AND($I6=Data!$F$7,OR($J6=Data!$D$3,$J6=Data!$D$6)),$G6,"")</f>
        <v/>
      </c>
    </row>
    <row r="7" spans="1:16" s="31" customFormat="1" x14ac:dyDescent="0.2">
      <c r="A7" s="16"/>
      <c r="B7" s="81"/>
      <c r="C7" s="51"/>
      <c r="D7" s="81"/>
      <c r="E7" s="81"/>
      <c r="F7" s="80"/>
      <c r="G7" s="82"/>
      <c r="H7" s="15"/>
      <c r="I7" s="43"/>
      <c r="J7" s="79"/>
      <c r="K7" s="13"/>
      <c r="L7" s="13"/>
      <c r="M7" s="115"/>
      <c r="N7" s="12"/>
      <c r="O7" s="39"/>
      <c r="P7" s="124" t="str">
        <f>IF(AND($I7=Data!$F$7,OR($J7=Data!$D$3,$J7=Data!$D$6)),$G7,"")</f>
        <v/>
      </c>
    </row>
    <row r="8" spans="1:16" s="31" customFormat="1" x14ac:dyDescent="0.2">
      <c r="A8" s="12"/>
      <c r="B8" s="81"/>
      <c r="C8" s="52"/>
      <c r="D8" s="81"/>
      <c r="E8" s="81"/>
      <c r="F8" s="80"/>
      <c r="G8" s="82"/>
      <c r="H8" s="15"/>
      <c r="I8" s="43"/>
      <c r="J8" s="79"/>
      <c r="K8" s="13"/>
      <c r="L8" s="13"/>
      <c r="M8" s="115"/>
      <c r="N8" s="12"/>
      <c r="O8" s="39"/>
      <c r="P8" s="124" t="str">
        <f>IF(AND($I8=Data!$F$7,OR($J8=Data!$D$3,$J8=Data!$D$6)),$G8,"")</f>
        <v/>
      </c>
    </row>
    <row r="9" spans="1:16" s="31" customFormat="1" x14ac:dyDescent="0.2">
      <c r="A9" s="12"/>
      <c r="B9" s="81"/>
      <c r="C9" s="52"/>
      <c r="D9" s="81"/>
      <c r="E9" s="81"/>
      <c r="F9" s="80"/>
      <c r="G9" s="82"/>
      <c r="H9" s="15"/>
      <c r="I9" s="43"/>
      <c r="J9" s="79"/>
      <c r="K9" s="13"/>
      <c r="L9" s="13"/>
      <c r="M9" s="115"/>
      <c r="N9" s="12"/>
      <c r="O9" s="39"/>
      <c r="P9" s="124" t="str">
        <f>IF(AND($I9=Data!$F$7,OR($J9=Data!$D$3,$J9=Data!$D$6)),$G9,"")</f>
        <v/>
      </c>
    </row>
    <row r="10" spans="1:16" s="31" customFormat="1" x14ac:dyDescent="0.2">
      <c r="A10" s="12"/>
      <c r="B10" s="81"/>
      <c r="C10" s="52"/>
      <c r="D10" s="81"/>
      <c r="E10" s="81"/>
      <c r="F10" s="80"/>
      <c r="G10" s="82"/>
      <c r="H10" s="15"/>
      <c r="I10" s="43"/>
      <c r="J10" s="79"/>
      <c r="K10" s="13"/>
      <c r="L10" s="13"/>
      <c r="M10" s="115"/>
      <c r="N10" s="12"/>
      <c r="O10" s="39"/>
      <c r="P10" s="124" t="str">
        <f>IF(AND($I10=Data!$F$7,OR($J10=Data!$D$3,$J10=Data!$D$6)),$G10,"")</f>
        <v/>
      </c>
    </row>
    <row r="11" spans="1:16" s="31" customFormat="1" x14ac:dyDescent="0.2">
      <c r="A11" s="16"/>
      <c r="B11" s="81"/>
      <c r="C11" s="52"/>
      <c r="D11" s="81"/>
      <c r="E11" s="81"/>
      <c r="F11" s="80"/>
      <c r="G11" s="82"/>
      <c r="H11" s="15"/>
      <c r="I11" s="43"/>
      <c r="J11" s="79"/>
      <c r="K11" s="13"/>
      <c r="L11" s="13"/>
      <c r="M11" s="115"/>
      <c r="N11" s="12"/>
      <c r="O11" s="40"/>
      <c r="P11" s="124" t="str">
        <f>IF(AND($I11=Data!$F$7,OR($J11=Data!$D$3,$J11=Data!$D$6)),$G11,"")</f>
        <v/>
      </c>
    </row>
    <row r="12" spans="1:16" s="31" customFormat="1" x14ac:dyDescent="0.2">
      <c r="A12" s="12"/>
      <c r="B12" s="81"/>
      <c r="C12" s="52"/>
      <c r="D12" s="81"/>
      <c r="E12" s="81"/>
      <c r="F12" s="80"/>
      <c r="G12" s="82"/>
      <c r="H12" s="15"/>
      <c r="I12" s="43"/>
      <c r="J12" s="79"/>
      <c r="K12" s="13"/>
      <c r="L12" s="13"/>
      <c r="M12" s="115"/>
      <c r="N12" s="16"/>
      <c r="O12" s="14"/>
      <c r="P12" s="124" t="str">
        <f>IF(AND($I12=Data!$F$7,OR($J12=Data!$D$3,$J12=Data!$D$6)),$G12,"")</f>
        <v/>
      </c>
    </row>
    <row r="13" spans="1:16" s="31" customFormat="1" x14ac:dyDescent="0.2">
      <c r="A13" s="12"/>
      <c r="B13" s="81"/>
      <c r="C13" s="51"/>
      <c r="D13" s="81"/>
      <c r="E13" s="81"/>
      <c r="F13" s="80"/>
      <c r="G13" s="82"/>
      <c r="H13" s="15"/>
      <c r="I13" s="43"/>
      <c r="J13" s="79"/>
      <c r="K13" s="13"/>
      <c r="L13" s="13"/>
      <c r="M13" s="115"/>
      <c r="N13" s="12"/>
      <c r="O13" s="14"/>
      <c r="P13" s="124" t="str">
        <f>IF(AND($I13=Data!$F$7,OR($J13=Data!$D$3,$J13=Data!$D$6)),$G13,"")</f>
        <v/>
      </c>
    </row>
    <row r="14" spans="1:16" s="31" customFormat="1" x14ac:dyDescent="0.2">
      <c r="A14" s="12"/>
      <c r="B14" s="81"/>
      <c r="C14" s="51"/>
      <c r="D14" s="81"/>
      <c r="E14" s="81"/>
      <c r="F14" s="80"/>
      <c r="G14" s="82"/>
      <c r="H14" s="15"/>
      <c r="I14" s="43"/>
      <c r="J14" s="79"/>
      <c r="K14" s="13"/>
      <c r="L14" s="13"/>
      <c r="M14" s="115"/>
      <c r="N14" s="12"/>
      <c r="O14" s="14"/>
      <c r="P14" s="124" t="str">
        <f>IF(AND($I14=Data!$F$7,OR($J14=Data!$D$3,$J14=Data!$D$6)),$G14,"")</f>
        <v/>
      </c>
    </row>
    <row r="15" spans="1:16" s="31" customFormat="1" x14ac:dyDescent="0.2">
      <c r="A15" s="12"/>
      <c r="B15" s="81"/>
      <c r="C15" s="51"/>
      <c r="D15" s="81"/>
      <c r="E15" s="81"/>
      <c r="F15" s="80"/>
      <c r="G15" s="82"/>
      <c r="H15" s="15"/>
      <c r="I15" s="43"/>
      <c r="J15" s="79"/>
      <c r="K15" s="13"/>
      <c r="L15" s="13"/>
      <c r="M15" s="115"/>
      <c r="N15" s="12"/>
      <c r="O15" s="14"/>
      <c r="P15" s="124" t="str">
        <f>IF(AND($I15=Data!$F$7,OR($J15=Data!$D$3,$J15=Data!$D$6)),$G15,"")</f>
        <v/>
      </c>
    </row>
    <row r="16" spans="1:16" s="31" customFormat="1" x14ac:dyDescent="0.2">
      <c r="A16" s="12"/>
      <c r="B16" s="81"/>
      <c r="C16" s="51"/>
      <c r="D16" s="81"/>
      <c r="E16" s="81"/>
      <c r="F16" s="80"/>
      <c r="G16" s="82"/>
      <c r="H16" s="35"/>
      <c r="I16" s="43"/>
      <c r="J16" s="79"/>
      <c r="K16" s="13"/>
      <c r="L16" s="13"/>
      <c r="M16" s="115"/>
      <c r="N16" s="12"/>
      <c r="O16" s="14"/>
      <c r="P16" s="124" t="str">
        <f>IF(AND($I16=Data!$F$7,OR($J16=Data!$D$3,$J16=Data!$D$6)),$G16,"")</f>
        <v/>
      </c>
    </row>
    <row r="17" spans="1:16" s="31" customFormat="1" x14ac:dyDescent="0.2">
      <c r="A17" s="12"/>
      <c r="B17" s="81"/>
      <c r="C17" s="51"/>
      <c r="D17" s="81"/>
      <c r="E17" s="81"/>
      <c r="F17" s="80"/>
      <c r="G17" s="82"/>
      <c r="H17" s="15"/>
      <c r="I17" s="43"/>
      <c r="J17" s="79"/>
      <c r="K17" s="13"/>
      <c r="L17" s="13"/>
      <c r="M17" s="115"/>
      <c r="N17" s="12"/>
      <c r="O17" s="14"/>
      <c r="P17" s="124" t="str">
        <f>IF(AND($I17=Data!$F$7,OR($J17=Data!$D$3,$J17=Data!$D$6)),$G17,"")</f>
        <v/>
      </c>
    </row>
    <row r="18" spans="1:16" s="31" customFormat="1" x14ac:dyDescent="0.2">
      <c r="A18" s="12"/>
      <c r="B18" s="81"/>
      <c r="C18" s="51"/>
      <c r="D18" s="81"/>
      <c r="E18" s="81"/>
      <c r="F18" s="80"/>
      <c r="G18" s="82"/>
      <c r="H18" s="15"/>
      <c r="I18" s="43"/>
      <c r="J18" s="79"/>
      <c r="K18" s="13"/>
      <c r="L18" s="13"/>
      <c r="M18" s="115"/>
      <c r="N18" s="12"/>
      <c r="O18" s="14"/>
      <c r="P18" s="124" t="str">
        <f>IF(AND($I18=Data!$F$7,OR($J18=Data!$D$3,$J18=Data!$D$6)),$G18,"")</f>
        <v/>
      </c>
    </row>
    <row r="19" spans="1:16" s="31" customFormat="1" x14ac:dyDescent="0.2">
      <c r="A19" s="16"/>
      <c r="B19" s="81"/>
      <c r="C19" s="51"/>
      <c r="D19" s="81"/>
      <c r="E19" s="81"/>
      <c r="F19" s="80"/>
      <c r="G19" s="82"/>
      <c r="H19" s="15"/>
      <c r="I19" s="43"/>
      <c r="J19" s="79"/>
      <c r="K19" s="13"/>
      <c r="L19" s="13"/>
      <c r="M19" s="115"/>
      <c r="N19" s="12"/>
      <c r="O19" s="14"/>
      <c r="P19" s="124" t="str">
        <f>IF(AND($I19=Data!$F$7,OR($J19=Data!$D$3,$J19=Data!$D$6)),$G19,"")</f>
        <v/>
      </c>
    </row>
    <row r="20" spans="1:16" s="31" customFormat="1" x14ac:dyDescent="0.2">
      <c r="A20" s="16"/>
      <c r="B20" s="81"/>
      <c r="C20" s="51"/>
      <c r="D20" s="81"/>
      <c r="E20" s="81"/>
      <c r="F20" s="80"/>
      <c r="G20" s="82"/>
      <c r="H20" s="15"/>
      <c r="I20" s="43"/>
      <c r="J20" s="79"/>
      <c r="K20" s="13"/>
      <c r="L20" s="13"/>
      <c r="M20" s="115"/>
      <c r="N20" s="12"/>
      <c r="O20" s="14"/>
      <c r="P20" s="124" t="str">
        <f>IF(AND($I20=Data!$F$7,OR($J20=Data!$D$3,$J20=Data!$D$6)),$G20,"")</f>
        <v/>
      </c>
    </row>
    <row r="21" spans="1:16" s="31" customFormat="1" x14ac:dyDescent="0.2">
      <c r="A21" s="16"/>
      <c r="B21" s="81"/>
      <c r="C21" s="51"/>
      <c r="D21" s="81"/>
      <c r="E21" s="81"/>
      <c r="F21" s="80"/>
      <c r="G21" s="82"/>
      <c r="H21" s="15"/>
      <c r="I21" s="43"/>
      <c r="J21" s="79"/>
      <c r="K21" s="13"/>
      <c r="L21" s="13"/>
      <c r="M21" s="115"/>
      <c r="N21" s="12"/>
      <c r="O21" s="14"/>
      <c r="P21" s="124" t="str">
        <f>IF(AND($I21=Data!$F$7,OR($J21=Data!$D$3,$J21=Data!$D$6)),$G21,"")</f>
        <v/>
      </c>
    </row>
    <row r="22" spans="1:16" s="31" customFormat="1" x14ac:dyDescent="0.2">
      <c r="A22" s="12"/>
      <c r="B22" s="81"/>
      <c r="C22" s="51"/>
      <c r="D22" s="81"/>
      <c r="E22" s="81"/>
      <c r="F22" s="80"/>
      <c r="G22" s="82"/>
      <c r="H22" s="15"/>
      <c r="I22" s="43"/>
      <c r="J22" s="79"/>
      <c r="K22" s="13"/>
      <c r="L22" s="13"/>
      <c r="M22" s="115"/>
      <c r="N22" s="12"/>
      <c r="O22" s="14"/>
      <c r="P22" s="124" t="str">
        <f>IF(AND($I22=Data!$F$7,OR($J22=Data!$D$3,$J22=Data!$D$6)),$G22,"")</f>
        <v/>
      </c>
    </row>
    <row r="23" spans="1:16" s="31" customFormat="1" x14ac:dyDescent="0.2">
      <c r="A23" s="16"/>
      <c r="B23" s="81"/>
      <c r="C23" s="51"/>
      <c r="D23" s="81"/>
      <c r="E23" s="81"/>
      <c r="F23" s="80"/>
      <c r="G23" s="82"/>
      <c r="H23" s="35"/>
      <c r="I23" s="43"/>
      <c r="J23" s="79"/>
      <c r="K23" s="13"/>
      <c r="L23" s="13"/>
      <c r="M23" s="115"/>
      <c r="N23" s="12"/>
      <c r="O23" s="14"/>
      <c r="P23" s="124" t="str">
        <f>IF(AND($I23=Data!$F$7,OR($J23=Data!$D$3,$J23=Data!$D$6)),$G23,"")</f>
        <v/>
      </c>
    </row>
    <row r="24" spans="1:16" s="31" customFormat="1" x14ac:dyDescent="0.2">
      <c r="A24" s="12"/>
      <c r="B24" s="81"/>
      <c r="C24" s="51"/>
      <c r="D24" s="81"/>
      <c r="E24" s="81"/>
      <c r="F24" s="80"/>
      <c r="G24" s="82"/>
      <c r="H24" s="35"/>
      <c r="I24" s="43"/>
      <c r="J24" s="79"/>
      <c r="K24" s="13"/>
      <c r="L24" s="13"/>
      <c r="M24" s="115"/>
      <c r="N24" s="12"/>
      <c r="O24" s="28"/>
      <c r="P24" s="124" t="str">
        <f>IF(AND($I24=Data!$F$7,OR($J24=Data!$D$3,$J24=Data!$D$6)),$G24,"")</f>
        <v/>
      </c>
    </row>
    <row r="25" spans="1:16" s="31" customFormat="1" x14ac:dyDescent="0.2">
      <c r="A25" s="16"/>
      <c r="B25" s="81"/>
      <c r="C25" s="51"/>
      <c r="D25" s="81"/>
      <c r="E25" s="81"/>
      <c r="F25" s="80"/>
      <c r="G25" s="82"/>
      <c r="H25" s="15"/>
      <c r="I25" s="43"/>
      <c r="J25" s="79"/>
      <c r="K25" s="13"/>
      <c r="L25" s="13"/>
      <c r="M25" s="115"/>
      <c r="N25" s="12"/>
      <c r="O25" s="14"/>
      <c r="P25" s="124" t="str">
        <f>IF(AND($I25=Data!$F$7,OR($J25=Data!$D$3,$J25=Data!$D$6)),$G25,"")</f>
        <v/>
      </c>
    </row>
    <row r="26" spans="1:16" s="31" customFormat="1" x14ac:dyDescent="0.2">
      <c r="A26" s="12"/>
      <c r="B26" s="81"/>
      <c r="C26" s="51"/>
      <c r="D26" s="81"/>
      <c r="E26" s="81"/>
      <c r="F26" s="80"/>
      <c r="G26" s="82"/>
      <c r="H26" s="15"/>
      <c r="I26" s="43"/>
      <c r="J26" s="79"/>
      <c r="K26" s="13"/>
      <c r="L26" s="13"/>
      <c r="M26" s="115"/>
      <c r="N26" s="12"/>
      <c r="O26" s="14"/>
      <c r="P26" s="124" t="str">
        <f>IF(AND($I26=Data!$F$7,OR($J26=Data!$D$3,$J26=Data!$D$6)),$G26,"")</f>
        <v/>
      </c>
    </row>
    <row r="27" spans="1:16" s="31" customFormat="1" x14ac:dyDescent="0.2">
      <c r="A27" s="12"/>
      <c r="B27" s="81"/>
      <c r="C27" s="51"/>
      <c r="D27" s="81"/>
      <c r="E27" s="81"/>
      <c r="F27" s="80"/>
      <c r="G27" s="82"/>
      <c r="H27" s="35"/>
      <c r="I27" s="43"/>
      <c r="J27" s="79"/>
      <c r="K27" s="13"/>
      <c r="L27" s="13"/>
      <c r="M27" s="115"/>
      <c r="N27" s="12"/>
      <c r="O27" s="14"/>
      <c r="P27" s="124" t="str">
        <f>IF(AND($I27=Data!$F$7,OR($J27=Data!$D$3,$J27=Data!$D$6)),$G27,"")</f>
        <v/>
      </c>
    </row>
    <row r="28" spans="1:16" s="31" customFormat="1" x14ac:dyDescent="0.2">
      <c r="A28" s="12"/>
      <c r="B28" s="81"/>
      <c r="C28" s="54"/>
      <c r="D28" s="81"/>
      <c r="E28" s="81"/>
      <c r="F28" s="80"/>
      <c r="G28" s="82"/>
      <c r="H28" s="35"/>
      <c r="I28" s="43"/>
      <c r="J28" s="79"/>
      <c r="K28" s="13"/>
      <c r="L28" s="13"/>
      <c r="M28" s="115"/>
      <c r="N28" s="12"/>
      <c r="O28" s="14"/>
      <c r="P28" s="124" t="str">
        <f>IF(AND($I28=Data!$F$7,OR($J28=Data!$D$3,$J28=Data!$D$6)),$G28,"")</f>
        <v/>
      </c>
    </row>
    <row r="29" spans="1:16" s="31" customFormat="1" x14ac:dyDescent="0.2">
      <c r="A29" s="12"/>
      <c r="B29" s="81"/>
      <c r="C29" s="51"/>
      <c r="D29" s="81"/>
      <c r="E29" s="81"/>
      <c r="F29" s="80"/>
      <c r="G29" s="82"/>
      <c r="H29" s="15"/>
      <c r="I29" s="43"/>
      <c r="J29" s="79"/>
      <c r="K29" s="13"/>
      <c r="L29" s="13"/>
      <c r="M29" s="115"/>
      <c r="N29" s="12"/>
      <c r="O29" s="14"/>
      <c r="P29" s="124" t="str">
        <f>IF(AND($I29=Data!$F$7,OR($J29=Data!$D$3,$J29=Data!$D$6)),$G29,"")</f>
        <v/>
      </c>
    </row>
    <row r="30" spans="1:16" s="31" customFormat="1" x14ac:dyDescent="0.2">
      <c r="A30" s="16"/>
      <c r="B30" s="81"/>
      <c r="C30" s="51"/>
      <c r="D30" s="81"/>
      <c r="E30" s="81"/>
      <c r="F30" s="80"/>
      <c r="G30" s="82"/>
      <c r="H30" s="15"/>
      <c r="I30" s="43"/>
      <c r="J30" s="79"/>
      <c r="K30" s="13"/>
      <c r="L30" s="13"/>
      <c r="M30" s="115"/>
      <c r="N30" s="12"/>
      <c r="O30" s="14"/>
      <c r="P30" s="124" t="str">
        <f>IF(AND($I30=Data!$F$7,OR($J30=Data!$D$3,$J30=Data!$D$6)),$G30,"")</f>
        <v/>
      </c>
    </row>
    <row r="31" spans="1:16" s="31" customFormat="1" hidden="1" x14ac:dyDescent="0.2">
      <c r="A31" s="12"/>
      <c r="B31" s="81"/>
      <c r="C31" s="51"/>
      <c r="D31" s="81"/>
      <c r="E31" s="81"/>
      <c r="F31" s="80"/>
      <c r="G31" s="82"/>
      <c r="H31" s="15"/>
      <c r="I31" s="43"/>
      <c r="J31" s="79"/>
      <c r="K31" s="13"/>
      <c r="L31" s="13"/>
      <c r="M31" s="115"/>
      <c r="N31" s="12"/>
      <c r="O31" s="14"/>
      <c r="P31" s="124" t="str">
        <f>IF(AND($I31=Data!$F$7,OR($J31=Data!$D$3,$J31=Data!$D$6)),$G31,"")</f>
        <v/>
      </c>
    </row>
    <row r="32" spans="1:16" s="31" customFormat="1" hidden="1" x14ac:dyDescent="0.2">
      <c r="A32" s="16"/>
      <c r="B32" s="81"/>
      <c r="C32" s="51"/>
      <c r="D32" s="81"/>
      <c r="E32" s="81"/>
      <c r="F32" s="80"/>
      <c r="G32" s="82"/>
      <c r="H32" s="15"/>
      <c r="I32" s="43"/>
      <c r="J32" s="79"/>
      <c r="K32" s="13"/>
      <c r="L32" s="13"/>
      <c r="M32" s="115"/>
      <c r="N32" s="12"/>
      <c r="O32" s="28"/>
      <c r="P32" s="124" t="str">
        <f>IF(AND($I32=Data!$F$7,OR($J32=Data!$D$3,$J32=Data!$D$6)),$G32,"")</f>
        <v/>
      </c>
    </row>
    <row r="33" spans="1:16" s="31" customFormat="1" hidden="1" x14ac:dyDescent="0.2">
      <c r="A33" s="12"/>
      <c r="B33" s="81"/>
      <c r="C33" s="51"/>
      <c r="D33" s="81"/>
      <c r="E33" s="81"/>
      <c r="F33" s="80"/>
      <c r="G33" s="82"/>
      <c r="H33" s="15"/>
      <c r="I33" s="43"/>
      <c r="J33" s="79"/>
      <c r="K33" s="13"/>
      <c r="L33" s="13"/>
      <c r="M33" s="115"/>
      <c r="N33" s="12"/>
      <c r="O33" s="14"/>
      <c r="P33" s="124" t="str">
        <f>IF(AND($I33=Data!$F$7,OR($J33=Data!$D$3,$J33=Data!$D$6)),$G33,"")</f>
        <v/>
      </c>
    </row>
    <row r="34" spans="1:16" s="31" customFormat="1" hidden="1" x14ac:dyDescent="0.2">
      <c r="A34" s="12"/>
      <c r="B34" s="81"/>
      <c r="C34" s="51"/>
      <c r="D34" s="81"/>
      <c r="E34" s="81"/>
      <c r="F34" s="80"/>
      <c r="G34" s="82"/>
      <c r="H34" s="15"/>
      <c r="I34" s="43"/>
      <c r="J34" s="79"/>
      <c r="K34" s="13"/>
      <c r="L34" s="13"/>
      <c r="M34" s="115"/>
      <c r="N34" s="12"/>
      <c r="O34" s="14"/>
      <c r="P34" s="124" t="str">
        <f>IF(AND($I34=Data!$F$7,OR($J34=Data!$D$3,$J34=Data!$D$6)),$G34,"")</f>
        <v/>
      </c>
    </row>
    <row r="35" spans="1:16" s="31" customFormat="1" hidden="1" x14ac:dyDescent="0.2">
      <c r="A35" s="16"/>
      <c r="B35" s="81"/>
      <c r="C35" s="51"/>
      <c r="D35" s="81"/>
      <c r="E35" s="81"/>
      <c r="F35" s="80"/>
      <c r="G35" s="82"/>
      <c r="H35" s="15"/>
      <c r="I35" s="43"/>
      <c r="J35" s="79"/>
      <c r="K35" s="13"/>
      <c r="L35" s="13"/>
      <c r="M35" s="115"/>
      <c r="N35" s="13"/>
      <c r="O35" s="28"/>
      <c r="P35" s="124" t="str">
        <f>IF(AND($I35=Data!$F$7,OR($J35=Data!$D$3,$J35=Data!$D$6)),$G35,"")</f>
        <v/>
      </c>
    </row>
    <row r="36" spans="1:16" s="31" customFormat="1" hidden="1" x14ac:dyDescent="0.2">
      <c r="A36" s="16"/>
      <c r="B36" s="81"/>
      <c r="C36" s="51"/>
      <c r="D36" s="81"/>
      <c r="E36" s="81"/>
      <c r="F36" s="80"/>
      <c r="G36" s="82"/>
      <c r="H36" s="15"/>
      <c r="I36" s="43"/>
      <c r="J36" s="79"/>
      <c r="K36" s="13"/>
      <c r="L36" s="13"/>
      <c r="M36" s="115"/>
      <c r="N36" s="13"/>
      <c r="O36" s="28"/>
      <c r="P36" s="124" t="str">
        <f>IF(AND($I36=Data!$F$7,OR($J36=Data!$D$3,$J36=Data!$D$6)),$G36,"")</f>
        <v/>
      </c>
    </row>
    <row r="37" spans="1:16" s="31" customFormat="1" hidden="1" x14ac:dyDescent="0.2">
      <c r="A37" s="12"/>
      <c r="B37" s="81"/>
      <c r="C37" s="51"/>
      <c r="D37" s="81"/>
      <c r="E37" s="81"/>
      <c r="F37" s="80"/>
      <c r="G37" s="82"/>
      <c r="H37" s="15"/>
      <c r="I37" s="43"/>
      <c r="J37" s="79"/>
      <c r="K37" s="13"/>
      <c r="L37" s="13"/>
      <c r="M37" s="115"/>
      <c r="N37" s="12"/>
      <c r="O37" s="28"/>
      <c r="P37" s="124" t="str">
        <f>IF(AND($I37=Data!$F$7,OR($J37=Data!$D$3,$J37=Data!$D$6)),$G37,"")</f>
        <v/>
      </c>
    </row>
    <row r="38" spans="1:16" s="31" customFormat="1" hidden="1" x14ac:dyDescent="0.2">
      <c r="A38" s="12"/>
      <c r="B38" s="81"/>
      <c r="C38" s="51"/>
      <c r="D38" s="81"/>
      <c r="E38" s="81"/>
      <c r="F38" s="80"/>
      <c r="G38" s="82"/>
      <c r="H38" s="35"/>
      <c r="I38" s="43"/>
      <c r="J38" s="79"/>
      <c r="K38" s="13"/>
      <c r="L38" s="13"/>
      <c r="M38" s="115"/>
      <c r="N38" s="12"/>
      <c r="O38" s="14"/>
      <c r="P38" s="124" t="str">
        <f>IF(AND($I38=Data!$F$7,OR($J38=Data!$D$3,$J38=Data!$D$6)),$G38,"")</f>
        <v/>
      </c>
    </row>
    <row r="39" spans="1:16" s="31" customFormat="1" hidden="1" x14ac:dyDescent="0.2">
      <c r="A39" s="16"/>
      <c r="B39" s="81"/>
      <c r="C39" s="52"/>
      <c r="D39" s="81"/>
      <c r="E39" s="81"/>
      <c r="F39" s="80"/>
      <c r="G39" s="82"/>
      <c r="H39" s="35"/>
      <c r="I39" s="43"/>
      <c r="J39" s="79"/>
      <c r="K39" s="13"/>
      <c r="L39" s="13"/>
      <c r="M39" s="115"/>
      <c r="N39" s="12"/>
      <c r="O39" s="28"/>
      <c r="P39" s="124" t="str">
        <f>IF(AND($I39=Data!$F$7,OR($J39=Data!$D$3,$J39=Data!$D$6)),$G39,"")</f>
        <v/>
      </c>
    </row>
    <row r="40" spans="1:16" s="31" customFormat="1" hidden="1" x14ac:dyDescent="0.2">
      <c r="A40" s="12"/>
      <c r="B40" s="81"/>
      <c r="C40" s="52"/>
      <c r="D40" s="81"/>
      <c r="E40" s="81"/>
      <c r="F40" s="80"/>
      <c r="G40" s="82"/>
      <c r="H40" s="15"/>
      <c r="I40" s="43"/>
      <c r="J40" s="79"/>
      <c r="K40" s="13"/>
      <c r="L40" s="13"/>
      <c r="M40" s="115"/>
      <c r="N40" s="12"/>
      <c r="O40" s="14"/>
      <c r="P40" s="124" t="str">
        <f>IF(AND($I40=Data!$F$7,OR($J40=Data!$D$3,$J40=Data!$D$6)),$G40,"")</f>
        <v/>
      </c>
    </row>
    <row r="41" spans="1:16" s="31" customFormat="1" hidden="1" x14ac:dyDescent="0.2">
      <c r="A41" s="12"/>
      <c r="B41" s="81"/>
      <c r="C41" s="52"/>
      <c r="D41" s="81"/>
      <c r="E41" s="81"/>
      <c r="F41" s="80"/>
      <c r="G41" s="82"/>
      <c r="H41" s="15"/>
      <c r="I41" s="43"/>
      <c r="J41" s="79"/>
      <c r="K41" s="38"/>
      <c r="L41" s="38"/>
      <c r="M41" s="115"/>
      <c r="N41" s="12"/>
      <c r="O41" s="14"/>
      <c r="P41" s="124" t="str">
        <f>IF(AND($I41=Data!$F$7,OR($J41=Data!$D$3,$J41=Data!$D$6)),$G41,"")</f>
        <v/>
      </c>
    </row>
    <row r="42" spans="1:16" s="31" customFormat="1" hidden="1" x14ac:dyDescent="0.2">
      <c r="A42" s="12"/>
      <c r="B42" s="81"/>
      <c r="C42" s="52"/>
      <c r="D42" s="81"/>
      <c r="E42" s="81"/>
      <c r="F42" s="80"/>
      <c r="G42" s="82"/>
      <c r="H42" s="15"/>
      <c r="I42" s="43"/>
      <c r="J42" s="79"/>
      <c r="K42" s="13"/>
      <c r="L42" s="13"/>
      <c r="M42" s="115"/>
      <c r="N42" s="12"/>
      <c r="O42" s="14"/>
      <c r="P42" s="124" t="str">
        <f>IF(AND($I42=Data!$F$7,OR($J42=Data!$D$3,$J42=Data!$D$6)),$G42,"")</f>
        <v/>
      </c>
    </row>
    <row r="43" spans="1:16" s="31" customFormat="1" hidden="1" x14ac:dyDescent="0.2">
      <c r="A43" s="12"/>
      <c r="B43" s="81"/>
      <c r="C43" s="52"/>
      <c r="D43" s="81"/>
      <c r="E43" s="81"/>
      <c r="F43" s="80"/>
      <c r="G43" s="82"/>
      <c r="H43" s="15"/>
      <c r="I43" s="43"/>
      <c r="J43" s="79"/>
      <c r="K43" s="13"/>
      <c r="L43" s="13"/>
      <c r="M43" s="115"/>
      <c r="N43" s="12"/>
      <c r="O43" s="14"/>
      <c r="P43" s="124" t="str">
        <f>IF(AND($I43=Data!$F$7,OR($J43=Data!$D$3,$J43=Data!$D$6)),$G43,"")</f>
        <v/>
      </c>
    </row>
    <row r="44" spans="1:16" s="31" customFormat="1" hidden="1" x14ac:dyDescent="0.2">
      <c r="A44" s="12"/>
      <c r="B44" s="81"/>
      <c r="C44" s="52"/>
      <c r="D44" s="81"/>
      <c r="E44" s="81"/>
      <c r="F44" s="80"/>
      <c r="G44" s="82"/>
      <c r="H44" s="15"/>
      <c r="I44" s="43"/>
      <c r="J44" s="79"/>
      <c r="K44" s="13"/>
      <c r="L44" s="13"/>
      <c r="M44" s="115"/>
      <c r="N44" s="12"/>
      <c r="O44" s="14"/>
      <c r="P44" s="124" t="str">
        <f>IF(AND($I44=Data!$F$7,OR($J44=Data!$D$3,$J44=Data!$D$6)),$G44,"")</f>
        <v/>
      </c>
    </row>
    <row r="45" spans="1:16" s="31" customFormat="1" hidden="1" x14ac:dyDescent="0.2">
      <c r="A45" s="12"/>
      <c r="B45" s="81"/>
      <c r="C45" s="52"/>
      <c r="D45" s="81"/>
      <c r="E45" s="81"/>
      <c r="F45" s="80"/>
      <c r="G45" s="82"/>
      <c r="H45" s="15"/>
      <c r="I45" s="43"/>
      <c r="J45" s="79"/>
      <c r="K45" s="13"/>
      <c r="L45" s="13"/>
      <c r="M45" s="115"/>
      <c r="N45" s="12"/>
      <c r="O45" s="14"/>
      <c r="P45" s="124" t="str">
        <f>IF(AND($I45=Data!$F$7,OR($J45=Data!$D$3,$J45=Data!$D$6)),$G45,"")</f>
        <v/>
      </c>
    </row>
    <row r="46" spans="1:16" s="31" customFormat="1" hidden="1" x14ac:dyDescent="0.2">
      <c r="A46" s="12"/>
      <c r="B46" s="81"/>
      <c r="C46" s="52"/>
      <c r="D46" s="81"/>
      <c r="E46" s="81"/>
      <c r="F46" s="80"/>
      <c r="G46" s="82"/>
      <c r="H46" s="15"/>
      <c r="I46" s="43"/>
      <c r="J46" s="79"/>
      <c r="K46" s="13"/>
      <c r="L46" s="13"/>
      <c r="M46" s="115"/>
      <c r="N46" s="12"/>
      <c r="O46" s="14"/>
      <c r="P46" s="124" t="str">
        <f>IF(AND($I46=Data!$F$7,OR($J46=Data!$D$3,$J46=Data!$D$6)),$G46,"")</f>
        <v/>
      </c>
    </row>
    <row r="47" spans="1:16" s="31" customFormat="1" hidden="1" x14ac:dyDescent="0.2">
      <c r="A47" s="12"/>
      <c r="B47" s="81"/>
      <c r="C47" s="52"/>
      <c r="D47" s="81"/>
      <c r="E47" s="81"/>
      <c r="F47" s="80"/>
      <c r="G47" s="82"/>
      <c r="H47" s="35"/>
      <c r="I47" s="43"/>
      <c r="J47" s="79"/>
      <c r="K47" s="13"/>
      <c r="L47" s="13"/>
      <c r="M47" s="115"/>
      <c r="N47" s="12"/>
      <c r="O47" s="14"/>
      <c r="P47" s="124" t="str">
        <f>IF(AND($I47=Data!$F$7,OR($J47=Data!$D$3,$J47=Data!$D$6)),$G47,"")</f>
        <v/>
      </c>
    </row>
    <row r="48" spans="1:16" s="31" customFormat="1" hidden="1" x14ac:dyDescent="0.2">
      <c r="A48" s="12"/>
      <c r="B48" s="81"/>
      <c r="C48" s="52"/>
      <c r="D48" s="81"/>
      <c r="E48" s="81"/>
      <c r="F48" s="80"/>
      <c r="G48" s="82"/>
      <c r="H48" s="15"/>
      <c r="I48" s="43"/>
      <c r="J48" s="79"/>
      <c r="K48" s="13"/>
      <c r="L48" s="13"/>
      <c r="M48" s="115"/>
      <c r="N48" s="12"/>
      <c r="O48" s="14"/>
      <c r="P48" s="124" t="str">
        <f>IF(AND($I48=Data!$F$7,OR($J48=Data!$D$3,$J48=Data!$D$6)),$G48,"")</f>
        <v/>
      </c>
    </row>
    <row r="49" spans="1:16" s="31" customFormat="1" hidden="1" x14ac:dyDescent="0.2">
      <c r="A49" s="12"/>
      <c r="B49" s="81"/>
      <c r="C49" s="52"/>
      <c r="D49" s="81"/>
      <c r="E49" s="81"/>
      <c r="F49" s="80"/>
      <c r="G49" s="82"/>
      <c r="H49" s="15"/>
      <c r="I49" s="43"/>
      <c r="J49" s="79"/>
      <c r="K49" s="13"/>
      <c r="L49" s="13"/>
      <c r="M49" s="115"/>
      <c r="N49" s="12"/>
      <c r="O49" s="14"/>
      <c r="P49" s="124" t="str">
        <f>IF(AND($I49=Data!$F$7,OR($J49=Data!$D$3,$J49=Data!$D$6)),$G49,"")</f>
        <v/>
      </c>
    </row>
    <row r="50" spans="1:16" s="31" customFormat="1" hidden="1" x14ac:dyDescent="0.2">
      <c r="A50" s="12"/>
      <c r="B50" s="81"/>
      <c r="C50" s="52"/>
      <c r="D50" s="81"/>
      <c r="E50" s="81"/>
      <c r="F50" s="80"/>
      <c r="G50" s="82"/>
      <c r="H50" s="17"/>
      <c r="I50" s="43"/>
      <c r="J50" s="79"/>
      <c r="K50" s="13"/>
      <c r="L50" s="13"/>
      <c r="M50" s="115"/>
      <c r="N50" s="12"/>
      <c r="O50" s="14"/>
      <c r="P50" s="124" t="str">
        <f>IF(AND($I50=Data!$F$7,OR($J50=Data!$D$3,$J50=Data!$D$6)),$G50,"")</f>
        <v/>
      </c>
    </row>
    <row r="51" spans="1:16" s="31" customFormat="1" hidden="1" x14ac:dyDescent="0.2">
      <c r="A51" s="44"/>
      <c r="B51" s="81"/>
      <c r="C51" s="52"/>
      <c r="D51" s="81"/>
      <c r="E51" s="81"/>
      <c r="F51" s="80"/>
      <c r="G51" s="82"/>
      <c r="H51" s="17"/>
      <c r="I51" s="43"/>
      <c r="J51" s="79"/>
      <c r="K51" s="13"/>
      <c r="L51" s="13"/>
      <c r="M51" s="115"/>
      <c r="N51" s="12"/>
      <c r="O51" s="14"/>
      <c r="P51" s="124" t="str">
        <f>IF(AND($I51=Data!$F$7,OR($J51=Data!$D$3,$J51=Data!$D$6)),$G51,"")</f>
        <v/>
      </c>
    </row>
    <row r="52" spans="1:16" s="31" customFormat="1" hidden="1" x14ac:dyDescent="0.2">
      <c r="A52" s="49"/>
      <c r="B52" s="81"/>
      <c r="C52" s="52"/>
      <c r="D52" s="81"/>
      <c r="E52" s="81"/>
      <c r="F52" s="80"/>
      <c r="G52" s="82"/>
      <c r="H52" s="15"/>
      <c r="I52" s="43"/>
      <c r="J52" s="79"/>
      <c r="K52" s="13"/>
      <c r="L52" s="13"/>
      <c r="M52" s="115"/>
      <c r="N52" s="12"/>
      <c r="O52" s="14"/>
      <c r="P52" s="124" t="str">
        <f>IF(AND($I52=Data!$F$7,OR($J52=Data!$D$3,$J52=Data!$D$6)),$G52,"")</f>
        <v/>
      </c>
    </row>
    <row r="53" spans="1:16" s="31" customFormat="1" hidden="1" x14ac:dyDescent="0.2">
      <c r="A53" s="12"/>
      <c r="B53" s="81"/>
      <c r="C53" s="52"/>
      <c r="D53" s="81"/>
      <c r="E53" s="81"/>
      <c r="F53" s="80"/>
      <c r="G53" s="82"/>
      <c r="H53" s="15"/>
      <c r="I53" s="43"/>
      <c r="J53" s="79"/>
      <c r="K53" s="13"/>
      <c r="L53" s="13"/>
      <c r="M53" s="115"/>
      <c r="N53" s="12"/>
      <c r="O53" s="14"/>
      <c r="P53" s="124" t="str">
        <f>IF(AND($I53=Data!$F$7,OR($J53=Data!$D$3,$J53=Data!$D$6)),$G53,"")</f>
        <v/>
      </c>
    </row>
    <row r="54" spans="1:16" s="31" customFormat="1" hidden="1" x14ac:dyDescent="0.2">
      <c r="A54" s="12"/>
      <c r="B54" s="81"/>
      <c r="C54" s="52"/>
      <c r="D54" s="81"/>
      <c r="E54" s="81"/>
      <c r="F54" s="80"/>
      <c r="G54" s="82"/>
      <c r="H54" s="15"/>
      <c r="I54" s="43"/>
      <c r="J54" s="79"/>
      <c r="K54" s="13"/>
      <c r="L54" s="13"/>
      <c r="M54" s="115"/>
      <c r="N54" s="12"/>
      <c r="O54" s="14"/>
      <c r="P54" s="124" t="str">
        <f>IF(AND($I54=Data!$F$7,OR($J54=Data!$D$3,$J54=Data!$D$6)),$G54,"")</f>
        <v/>
      </c>
    </row>
    <row r="55" spans="1:16" s="31" customFormat="1" hidden="1" x14ac:dyDescent="0.2">
      <c r="A55" s="12"/>
      <c r="B55" s="81"/>
      <c r="C55" s="52"/>
      <c r="D55" s="81"/>
      <c r="E55" s="81"/>
      <c r="F55" s="80"/>
      <c r="G55" s="82"/>
      <c r="H55" s="15"/>
      <c r="I55" s="43"/>
      <c r="J55" s="79"/>
      <c r="K55" s="13"/>
      <c r="L55" s="13"/>
      <c r="M55" s="115"/>
      <c r="N55" s="12"/>
      <c r="O55" s="14"/>
      <c r="P55" s="124" t="str">
        <f>IF(AND($I55=Data!$F$7,OR($J55=Data!$D$3,$J55=Data!$D$6)),$G55,"")</f>
        <v/>
      </c>
    </row>
    <row r="56" spans="1:16" s="31" customFormat="1" hidden="1" x14ac:dyDescent="0.2">
      <c r="A56" s="12"/>
      <c r="B56" s="81"/>
      <c r="C56" s="52"/>
      <c r="D56" s="81"/>
      <c r="E56" s="81"/>
      <c r="F56" s="80"/>
      <c r="G56" s="82"/>
      <c r="H56" s="15"/>
      <c r="I56" s="43"/>
      <c r="J56" s="79"/>
      <c r="K56" s="13"/>
      <c r="L56" s="13"/>
      <c r="M56" s="115"/>
      <c r="N56" s="12"/>
      <c r="O56" s="14"/>
      <c r="P56" s="124" t="str">
        <f>IF(AND($I56=Data!$F$7,OR($J56=Data!$D$3,$J56=Data!$D$6)),$G56,"")</f>
        <v/>
      </c>
    </row>
    <row r="57" spans="1:16" s="31" customFormat="1" hidden="1" x14ac:dyDescent="0.2">
      <c r="A57" s="12"/>
      <c r="B57" s="81"/>
      <c r="C57" s="52"/>
      <c r="D57" s="81"/>
      <c r="E57" s="81"/>
      <c r="F57" s="80"/>
      <c r="G57" s="82"/>
      <c r="H57" s="15"/>
      <c r="I57" s="43"/>
      <c r="J57" s="79"/>
      <c r="K57" s="13"/>
      <c r="L57" s="13"/>
      <c r="M57" s="115"/>
      <c r="N57" s="12"/>
      <c r="O57" s="14"/>
      <c r="P57" s="124" t="str">
        <f>IF(AND($I57=Data!$F$7,OR($J57=Data!$D$3,$J57=Data!$D$6)),$G57,"")</f>
        <v/>
      </c>
    </row>
    <row r="58" spans="1:16" s="31" customFormat="1" hidden="1" x14ac:dyDescent="0.2">
      <c r="A58" s="12"/>
      <c r="B58" s="81"/>
      <c r="C58" s="52"/>
      <c r="D58" s="81"/>
      <c r="E58" s="81"/>
      <c r="F58" s="80"/>
      <c r="G58" s="82"/>
      <c r="H58" s="15"/>
      <c r="I58" s="43"/>
      <c r="J58" s="79"/>
      <c r="K58" s="13"/>
      <c r="L58" s="13"/>
      <c r="M58" s="115"/>
      <c r="N58" s="12"/>
      <c r="O58" s="14"/>
      <c r="P58" s="124" t="str">
        <f>IF(AND($I58=Data!$F$7,OR($J58=Data!$D$3,$J58=Data!$D$6)),$G58,"")</f>
        <v/>
      </c>
    </row>
    <row r="59" spans="1:16" s="31" customFormat="1" hidden="1" x14ac:dyDescent="0.2">
      <c r="A59" s="12"/>
      <c r="B59" s="81"/>
      <c r="C59" s="52"/>
      <c r="D59" s="81"/>
      <c r="E59" s="81"/>
      <c r="F59" s="80"/>
      <c r="G59" s="82"/>
      <c r="H59" s="15"/>
      <c r="I59" s="43"/>
      <c r="J59" s="79"/>
      <c r="K59" s="13"/>
      <c r="L59" s="13"/>
      <c r="M59" s="115"/>
      <c r="N59" s="12"/>
      <c r="O59" s="14"/>
      <c r="P59" s="124" t="str">
        <f>IF(AND($I59=Data!$F$7,OR($J59=Data!$D$3,$J59=Data!$D$6)),$G59,"")</f>
        <v/>
      </c>
    </row>
    <row r="60" spans="1:16" s="31" customFormat="1" hidden="1" x14ac:dyDescent="0.2">
      <c r="A60" s="12"/>
      <c r="B60" s="81"/>
      <c r="C60" s="52"/>
      <c r="D60" s="81"/>
      <c r="E60" s="81"/>
      <c r="F60" s="80"/>
      <c r="G60" s="82"/>
      <c r="H60" s="15"/>
      <c r="I60" s="43"/>
      <c r="J60" s="79"/>
      <c r="K60" s="13"/>
      <c r="L60" s="13"/>
      <c r="M60" s="115"/>
      <c r="N60" s="12"/>
      <c r="O60" s="14"/>
      <c r="P60" s="124" t="str">
        <f>IF(AND($I60=Data!$F$7,OR($J60=Data!$D$3,$J60=Data!$D$6)),$G60,"")</f>
        <v/>
      </c>
    </row>
    <row r="61" spans="1:16" s="31" customFormat="1" hidden="1" x14ac:dyDescent="0.2">
      <c r="A61" s="12"/>
      <c r="B61" s="81"/>
      <c r="C61" s="52"/>
      <c r="D61" s="81"/>
      <c r="E61" s="81"/>
      <c r="F61" s="80"/>
      <c r="G61" s="82"/>
      <c r="H61" s="15"/>
      <c r="I61" s="43"/>
      <c r="J61" s="79"/>
      <c r="K61" s="13"/>
      <c r="L61" s="13"/>
      <c r="M61" s="115"/>
      <c r="N61" s="12"/>
      <c r="O61" s="14"/>
      <c r="P61" s="124" t="str">
        <f>IF(AND($I61=Data!$F$7,OR($J61=Data!$D$3,$J61=Data!$D$6)),$G61,"")</f>
        <v/>
      </c>
    </row>
    <row r="62" spans="1:16" s="31" customFormat="1" hidden="1" x14ac:dyDescent="0.2">
      <c r="A62" s="12"/>
      <c r="B62" s="81"/>
      <c r="C62" s="52"/>
      <c r="D62" s="81"/>
      <c r="E62" s="81"/>
      <c r="F62" s="80"/>
      <c r="G62" s="82"/>
      <c r="H62" s="15"/>
      <c r="I62" s="43"/>
      <c r="J62" s="79"/>
      <c r="K62" s="13"/>
      <c r="L62" s="13"/>
      <c r="M62" s="115"/>
      <c r="N62" s="12"/>
      <c r="O62" s="14"/>
      <c r="P62" s="124" t="str">
        <f>IF(AND($I62=Data!$F$7,OR($J62=Data!$D$3,$J62=Data!$D$6)),$G62,"")</f>
        <v/>
      </c>
    </row>
    <row r="63" spans="1:16" s="31" customFormat="1" hidden="1" x14ac:dyDescent="0.2">
      <c r="A63" s="12"/>
      <c r="B63" s="81"/>
      <c r="C63" s="52"/>
      <c r="D63" s="81"/>
      <c r="E63" s="81"/>
      <c r="F63" s="80"/>
      <c r="G63" s="82"/>
      <c r="H63" s="36"/>
      <c r="I63" s="43"/>
      <c r="J63" s="79"/>
      <c r="K63" s="13"/>
      <c r="L63" s="13"/>
      <c r="M63" s="115"/>
      <c r="N63" s="12"/>
      <c r="O63" s="14"/>
      <c r="P63" s="124" t="str">
        <f>IF(AND($I63=Data!$F$7,OR($J63=Data!$D$3,$J63=Data!$D$6)),$G63,"")</f>
        <v/>
      </c>
    </row>
    <row r="64" spans="1:16" s="31" customFormat="1" hidden="1" x14ac:dyDescent="0.2">
      <c r="A64" s="12"/>
      <c r="B64" s="81"/>
      <c r="C64" s="52"/>
      <c r="D64" s="81"/>
      <c r="E64" s="81"/>
      <c r="F64" s="80"/>
      <c r="G64" s="82"/>
      <c r="H64" s="15"/>
      <c r="I64" s="43"/>
      <c r="J64" s="79"/>
      <c r="K64" s="13"/>
      <c r="L64" s="13"/>
      <c r="M64" s="115"/>
      <c r="N64" s="12"/>
      <c r="O64" s="14"/>
      <c r="P64" s="124" t="str">
        <f>IF(AND($I64=Data!$F$7,OR($J64=Data!$D$3,$J64=Data!$D$6)),$G64,"")</f>
        <v/>
      </c>
    </row>
    <row r="65" spans="1:16" s="31" customFormat="1" hidden="1" x14ac:dyDescent="0.2">
      <c r="A65" s="12"/>
      <c r="B65" s="81"/>
      <c r="C65" s="52"/>
      <c r="D65" s="81"/>
      <c r="E65" s="81"/>
      <c r="F65" s="80"/>
      <c r="G65" s="82"/>
      <c r="H65" s="35"/>
      <c r="I65" s="43"/>
      <c r="J65" s="79"/>
      <c r="K65" s="13"/>
      <c r="L65" s="13"/>
      <c r="M65" s="115"/>
      <c r="N65" s="12"/>
      <c r="O65" s="14"/>
      <c r="P65" s="124" t="str">
        <f>IF(AND($I65=Data!$F$7,OR($J65=Data!$D$3,$J65=Data!$D$6)),$G65,"")</f>
        <v/>
      </c>
    </row>
    <row r="66" spans="1:16" s="31" customFormat="1" hidden="1" x14ac:dyDescent="0.2">
      <c r="A66" s="12"/>
      <c r="B66" s="81"/>
      <c r="C66" s="52"/>
      <c r="D66" s="81"/>
      <c r="E66" s="81"/>
      <c r="F66" s="80"/>
      <c r="G66" s="82"/>
      <c r="H66" s="15"/>
      <c r="I66" s="43"/>
      <c r="J66" s="79"/>
      <c r="K66" s="13"/>
      <c r="L66" s="13"/>
      <c r="M66" s="115"/>
      <c r="N66" s="12"/>
      <c r="O66" s="14"/>
      <c r="P66" s="124" t="str">
        <f>IF(AND($I66=Data!$F$7,OR($J66=Data!$D$3,$J66=Data!$D$6)),$G66,"")</f>
        <v/>
      </c>
    </row>
    <row r="67" spans="1:16" s="31" customFormat="1" hidden="1" x14ac:dyDescent="0.2">
      <c r="A67" s="12"/>
      <c r="B67" s="81"/>
      <c r="C67" s="52"/>
      <c r="D67" s="81"/>
      <c r="E67" s="81"/>
      <c r="F67" s="80"/>
      <c r="G67" s="82"/>
      <c r="H67" s="35"/>
      <c r="I67" s="43"/>
      <c r="J67" s="79"/>
      <c r="K67" s="13"/>
      <c r="L67" s="13"/>
      <c r="M67" s="115"/>
      <c r="N67" s="12"/>
      <c r="O67" s="14"/>
      <c r="P67" s="124" t="str">
        <f>IF(AND($I67=Data!$F$7,OR($J67=Data!$D$3,$J67=Data!$D$6)),$G67,"")</f>
        <v/>
      </c>
    </row>
    <row r="68" spans="1:16" s="31" customFormat="1" hidden="1" x14ac:dyDescent="0.2">
      <c r="A68" s="12"/>
      <c r="B68" s="81"/>
      <c r="C68" s="52"/>
      <c r="D68" s="81"/>
      <c r="E68" s="81"/>
      <c r="F68" s="80"/>
      <c r="G68" s="82"/>
      <c r="H68" s="35"/>
      <c r="I68" s="43"/>
      <c r="J68" s="79"/>
      <c r="K68" s="13"/>
      <c r="L68" s="13"/>
      <c r="M68" s="115"/>
      <c r="N68" s="12"/>
      <c r="O68" s="14"/>
      <c r="P68" s="124" t="str">
        <f>IF(AND($I68=Data!$F$7,OR($J68=Data!$D$3,$J68=Data!$D$6)),$G68,"")</f>
        <v/>
      </c>
    </row>
    <row r="69" spans="1:16" s="31" customFormat="1" hidden="1" x14ac:dyDescent="0.2">
      <c r="A69" s="12"/>
      <c r="B69" s="81"/>
      <c r="C69" s="52"/>
      <c r="D69" s="81"/>
      <c r="E69" s="81"/>
      <c r="F69" s="80"/>
      <c r="G69" s="82"/>
      <c r="H69" s="15"/>
      <c r="I69" s="43"/>
      <c r="J69" s="79"/>
      <c r="K69" s="13"/>
      <c r="L69" s="13"/>
      <c r="M69" s="115"/>
      <c r="N69" s="12"/>
      <c r="O69" s="14"/>
      <c r="P69" s="124" t="str">
        <f>IF(AND($I69=Data!$F$7,OR($J69=Data!$D$3,$J69=Data!$D$6)),$G69,"")</f>
        <v/>
      </c>
    </row>
    <row r="70" spans="1:16" s="31" customFormat="1" hidden="1" x14ac:dyDescent="0.2">
      <c r="A70" s="12"/>
      <c r="B70" s="81"/>
      <c r="C70" s="52"/>
      <c r="D70" s="81"/>
      <c r="E70" s="81"/>
      <c r="F70" s="80"/>
      <c r="G70" s="82"/>
      <c r="H70" s="15"/>
      <c r="I70" s="43"/>
      <c r="J70" s="79"/>
      <c r="K70" s="13"/>
      <c r="L70" s="13"/>
      <c r="M70" s="115"/>
      <c r="N70" s="12"/>
      <c r="O70" s="14"/>
      <c r="P70" s="124" t="str">
        <f>IF(AND($I70=Data!$F$7,OR($J70=Data!$D$3,$J70=Data!$D$6)),$G70,"")</f>
        <v/>
      </c>
    </row>
    <row r="71" spans="1:16" s="31" customFormat="1" hidden="1" x14ac:dyDescent="0.2">
      <c r="A71" s="12"/>
      <c r="B71" s="81"/>
      <c r="C71" s="52"/>
      <c r="D71" s="81"/>
      <c r="E71" s="81"/>
      <c r="F71" s="80"/>
      <c r="G71" s="82"/>
      <c r="H71" s="15"/>
      <c r="I71" s="43"/>
      <c r="J71" s="79"/>
      <c r="K71" s="13"/>
      <c r="L71" s="13"/>
      <c r="M71" s="115"/>
      <c r="N71" s="12"/>
      <c r="O71" s="14"/>
      <c r="P71" s="124" t="str">
        <f>IF(AND($I71=Data!$F$7,OR($J71=Data!$D$3,$J71=Data!$D$6)),$G71,"")</f>
        <v/>
      </c>
    </row>
    <row r="72" spans="1:16" s="31" customFormat="1" hidden="1" x14ac:dyDescent="0.2">
      <c r="A72" s="12"/>
      <c r="B72" s="81"/>
      <c r="C72" s="52"/>
      <c r="D72" s="81"/>
      <c r="E72" s="81"/>
      <c r="F72" s="80"/>
      <c r="G72" s="82"/>
      <c r="H72" s="15"/>
      <c r="I72" s="43"/>
      <c r="J72" s="79"/>
      <c r="K72" s="13"/>
      <c r="L72" s="13"/>
      <c r="M72" s="115"/>
      <c r="N72" s="12"/>
      <c r="O72" s="14"/>
      <c r="P72" s="124" t="str">
        <f>IF(AND($I72=Data!$F$7,OR($J72=Data!$D$3,$J72=Data!$D$6)),$G72,"")</f>
        <v/>
      </c>
    </row>
    <row r="73" spans="1:16" s="31" customFormat="1" hidden="1" x14ac:dyDescent="0.2">
      <c r="A73" s="16"/>
      <c r="B73" s="81"/>
      <c r="C73" s="52"/>
      <c r="D73" s="81"/>
      <c r="E73" s="81"/>
      <c r="F73" s="80"/>
      <c r="G73" s="82"/>
      <c r="H73" s="15"/>
      <c r="I73" s="43"/>
      <c r="J73" s="79"/>
      <c r="K73" s="13"/>
      <c r="L73" s="13"/>
      <c r="M73" s="115"/>
      <c r="N73" s="16"/>
      <c r="O73" s="14"/>
      <c r="P73" s="124" t="str">
        <f>IF(AND($I73=Data!$F$7,OR($J73=Data!$D$3,$J73=Data!$D$6)),$G73,"")</f>
        <v/>
      </c>
    </row>
    <row r="74" spans="1:16" s="31" customFormat="1" hidden="1" x14ac:dyDescent="0.2">
      <c r="A74" s="12"/>
      <c r="B74" s="81"/>
      <c r="C74" s="52"/>
      <c r="D74" s="81"/>
      <c r="E74" s="81"/>
      <c r="F74" s="80"/>
      <c r="G74" s="82"/>
      <c r="H74" s="35"/>
      <c r="I74" s="43"/>
      <c r="J74" s="79"/>
      <c r="K74" s="13"/>
      <c r="L74" s="13"/>
      <c r="M74" s="115"/>
      <c r="N74" s="12"/>
      <c r="O74" s="14"/>
      <c r="P74" s="124" t="str">
        <f>IF(AND($I74=Data!$F$7,OR($J74=Data!$D$3,$J74=Data!$D$6)),$G74,"")</f>
        <v/>
      </c>
    </row>
    <row r="75" spans="1:16" s="31" customFormat="1" hidden="1" x14ac:dyDescent="0.2">
      <c r="A75" s="12"/>
      <c r="B75" s="81"/>
      <c r="C75" s="52"/>
      <c r="D75" s="81"/>
      <c r="E75" s="81"/>
      <c r="F75" s="80"/>
      <c r="G75" s="82"/>
      <c r="H75" s="35"/>
      <c r="I75" s="43"/>
      <c r="J75" s="79"/>
      <c r="K75" s="13"/>
      <c r="L75" s="13"/>
      <c r="M75" s="115"/>
      <c r="N75" s="12"/>
      <c r="O75" s="14"/>
      <c r="P75" s="124" t="str">
        <f>IF(AND($I75=Data!$F$7,OR($J75=Data!$D$3,$J75=Data!$D$6)),$G75,"")</f>
        <v/>
      </c>
    </row>
    <row r="76" spans="1:16" s="31" customFormat="1" hidden="1" x14ac:dyDescent="0.2">
      <c r="A76" s="12"/>
      <c r="B76" s="81"/>
      <c r="C76" s="52"/>
      <c r="D76" s="81"/>
      <c r="E76" s="81"/>
      <c r="F76" s="80"/>
      <c r="G76" s="82"/>
      <c r="H76" s="15"/>
      <c r="I76" s="43"/>
      <c r="J76" s="79"/>
      <c r="K76" s="13"/>
      <c r="L76" s="13"/>
      <c r="M76" s="115"/>
      <c r="N76" s="12"/>
      <c r="O76" s="14"/>
      <c r="P76" s="124" t="str">
        <f>IF(AND($I76=Data!$F$7,OR($J76=Data!$D$3,$J76=Data!$D$6)),$G76,"")</f>
        <v/>
      </c>
    </row>
    <row r="77" spans="1:16" s="31" customFormat="1" hidden="1" x14ac:dyDescent="0.2">
      <c r="A77" s="12"/>
      <c r="B77" s="81"/>
      <c r="C77" s="52"/>
      <c r="D77" s="81"/>
      <c r="E77" s="81"/>
      <c r="F77" s="80"/>
      <c r="G77" s="82"/>
      <c r="H77" s="15"/>
      <c r="I77" s="43"/>
      <c r="J77" s="79"/>
      <c r="K77" s="13"/>
      <c r="L77" s="13"/>
      <c r="M77" s="115"/>
      <c r="N77" s="12"/>
      <c r="O77" s="14"/>
      <c r="P77" s="124" t="str">
        <f>IF(AND($I77=Data!$F$7,OR($J77=Data!$D$3,$J77=Data!$D$6)),$G77,"")</f>
        <v/>
      </c>
    </row>
    <row r="78" spans="1:16" s="31" customFormat="1" hidden="1" x14ac:dyDescent="0.2">
      <c r="A78" s="12"/>
      <c r="B78" s="81"/>
      <c r="C78" s="52"/>
      <c r="D78" s="81"/>
      <c r="E78" s="81"/>
      <c r="F78" s="80"/>
      <c r="G78" s="82"/>
      <c r="H78" s="15"/>
      <c r="I78" s="43"/>
      <c r="J78" s="79"/>
      <c r="K78" s="13"/>
      <c r="L78" s="13"/>
      <c r="M78" s="115"/>
      <c r="N78" s="12"/>
      <c r="O78" s="14"/>
      <c r="P78" s="124" t="str">
        <f>IF(AND($I78=Data!$F$7,OR($J78=Data!$D$3,$J78=Data!$D$6)),$G78,"")</f>
        <v/>
      </c>
    </row>
    <row r="79" spans="1:16" s="31" customFormat="1" hidden="1" x14ac:dyDescent="0.2">
      <c r="A79" s="12"/>
      <c r="B79" s="81"/>
      <c r="C79" s="52"/>
      <c r="D79" s="81"/>
      <c r="E79" s="81"/>
      <c r="F79" s="80"/>
      <c r="G79" s="82"/>
      <c r="H79" s="15"/>
      <c r="I79" s="43"/>
      <c r="J79" s="79"/>
      <c r="K79" s="13"/>
      <c r="L79" s="13"/>
      <c r="M79" s="115"/>
      <c r="N79" s="12"/>
      <c r="O79" s="14"/>
      <c r="P79" s="124" t="str">
        <f>IF(AND($I79=Data!$F$7,OR($J79=Data!$D$3,$J79=Data!$D$6)),$G79,"")</f>
        <v/>
      </c>
    </row>
    <row r="80" spans="1:16" s="31" customFormat="1" hidden="1" x14ac:dyDescent="0.2">
      <c r="A80" s="12"/>
      <c r="B80" s="81"/>
      <c r="C80" s="52"/>
      <c r="D80" s="81"/>
      <c r="E80" s="81"/>
      <c r="F80" s="80"/>
      <c r="G80" s="82"/>
      <c r="H80" s="15"/>
      <c r="I80" s="43"/>
      <c r="J80" s="79"/>
      <c r="K80" s="13"/>
      <c r="L80" s="13"/>
      <c r="M80" s="115"/>
      <c r="N80" s="12"/>
      <c r="O80" s="14"/>
      <c r="P80" s="124" t="str">
        <f>IF(AND($I80=Data!$F$7,OR($J80=Data!$D$3,$J80=Data!$D$6)),$G80,"")</f>
        <v/>
      </c>
    </row>
    <row r="81" spans="1:16" s="31" customFormat="1" hidden="1" x14ac:dyDescent="0.2">
      <c r="A81" s="16"/>
      <c r="B81" s="81"/>
      <c r="C81" s="52"/>
      <c r="D81" s="81"/>
      <c r="E81" s="81"/>
      <c r="F81" s="80"/>
      <c r="G81" s="82"/>
      <c r="H81" s="15"/>
      <c r="I81" s="43"/>
      <c r="J81" s="79"/>
      <c r="K81" s="13"/>
      <c r="L81" s="13"/>
      <c r="M81" s="115"/>
      <c r="N81" s="16"/>
      <c r="O81" s="14"/>
      <c r="P81" s="124" t="str">
        <f>IF(AND($I81=Data!$F$7,OR($J81=Data!$D$3,$J81=Data!$D$6)),$G81,"")</f>
        <v/>
      </c>
    </row>
    <row r="82" spans="1:16" s="31" customFormat="1" hidden="1" x14ac:dyDescent="0.2">
      <c r="A82" s="12"/>
      <c r="B82" s="81"/>
      <c r="C82" s="52"/>
      <c r="D82" s="81"/>
      <c r="E82" s="81"/>
      <c r="F82" s="80"/>
      <c r="G82" s="82"/>
      <c r="H82" s="35"/>
      <c r="I82" s="43"/>
      <c r="J82" s="79"/>
      <c r="K82" s="13"/>
      <c r="L82" s="13"/>
      <c r="M82" s="115"/>
      <c r="N82" s="12"/>
      <c r="O82" s="14"/>
      <c r="P82" s="124" t="str">
        <f>IF(AND($I82=Data!$F$7,OR($J82=Data!$D$3,$J82=Data!$D$6)),$G82,"")</f>
        <v/>
      </c>
    </row>
    <row r="83" spans="1:16" s="31" customFormat="1" hidden="1" x14ac:dyDescent="0.2">
      <c r="A83" s="12"/>
      <c r="B83" s="81"/>
      <c r="C83" s="52"/>
      <c r="D83" s="81"/>
      <c r="E83" s="81"/>
      <c r="F83" s="80"/>
      <c r="G83" s="82"/>
      <c r="H83" s="35"/>
      <c r="I83" s="43"/>
      <c r="J83" s="79"/>
      <c r="K83" s="13"/>
      <c r="L83" s="13"/>
      <c r="M83" s="115"/>
      <c r="N83" s="12"/>
      <c r="O83" s="14"/>
      <c r="P83" s="124" t="str">
        <f>IF(AND($I83=Data!$F$7,OR($J83=Data!$D$3,$J83=Data!$D$6)),$G83,"")</f>
        <v/>
      </c>
    </row>
    <row r="84" spans="1:16" s="31" customFormat="1" hidden="1" x14ac:dyDescent="0.2">
      <c r="A84" s="12"/>
      <c r="B84" s="81"/>
      <c r="C84" s="52"/>
      <c r="D84" s="81"/>
      <c r="E84" s="81"/>
      <c r="F84" s="80"/>
      <c r="G84" s="82"/>
      <c r="H84" s="15"/>
      <c r="I84" s="43"/>
      <c r="J84" s="79"/>
      <c r="K84" s="13"/>
      <c r="L84" s="13"/>
      <c r="M84" s="115"/>
      <c r="N84" s="12"/>
      <c r="O84" s="14"/>
      <c r="P84" s="124" t="str">
        <f>IF(AND($I84=Data!$F$7,OR($J84=Data!$D$3,$J84=Data!$D$6)),$G84,"")</f>
        <v/>
      </c>
    </row>
    <row r="85" spans="1:16" s="31" customFormat="1" hidden="1" x14ac:dyDescent="0.2">
      <c r="A85" s="12"/>
      <c r="B85" s="81"/>
      <c r="C85" s="52"/>
      <c r="D85" s="81"/>
      <c r="E85" s="81"/>
      <c r="F85" s="80"/>
      <c r="G85" s="82"/>
      <c r="H85" s="35"/>
      <c r="I85" s="43"/>
      <c r="J85" s="79"/>
      <c r="K85" s="13"/>
      <c r="L85" s="13"/>
      <c r="M85" s="115"/>
      <c r="N85" s="12"/>
      <c r="O85" s="14"/>
      <c r="P85" s="124" t="str">
        <f>IF(AND($I85=Data!$F$7,OR($J85=Data!$D$3,$J85=Data!$D$6)),$G85,"")</f>
        <v/>
      </c>
    </row>
    <row r="86" spans="1:16" s="31" customFormat="1" hidden="1" x14ac:dyDescent="0.2">
      <c r="A86" s="12"/>
      <c r="B86" s="81"/>
      <c r="C86" s="52"/>
      <c r="D86" s="81"/>
      <c r="E86" s="81"/>
      <c r="F86" s="80"/>
      <c r="G86" s="82"/>
      <c r="H86" s="35"/>
      <c r="I86" s="43"/>
      <c r="J86" s="79"/>
      <c r="K86" s="13"/>
      <c r="L86" s="13"/>
      <c r="M86" s="115"/>
      <c r="N86" s="12"/>
      <c r="O86" s="14"/>
      <c r="P86" s="124" t="str">
        <f>IF(AND($I86=Data!$F$7,OR($J86=Data!$D$3,$J86=Data!$D$6)),$G86,"")</f>
        <v/>
      </c>
    </row>
    <row r="87" spans="1:16" s="31" customFormat="1" hidden="1" x14ac:dyDescent="0.2">
      <c r="A87" s="12"/>
      <c r="B87" s="81"/>
      <c r="C87" s="52"/>
      <c r="D87" s="81"/>
      <c r="E87" s="81"/>
      <c r="F87" s="80"/>
      <c r="G87" s="82"/>
      <c r="H87" s="15"/>
      <c r="I87" s="43"/>
      <c r="J87" s="79"/>
      <c r="K87" s="13"/>
      <c r="L87" s="13"/>
      <c r="M87" s="115"/>
      <c r="N87" s="12"/>
      <c r="O87" s="14"/>
      <c r="P87" s="124" t="str">
        <f>IF(AND($I87=Data!$F$7,OR($J87=Data!$D$3,$J87=Data!$D$6)),$G87,"")</f>
        <v/>
      </c>
    </row>
    <row r="88" spans="1:16" s="31" customFormat="1" hidden="1" x14ac:dyDescent="0.2">
      <c r="A88" s="12"/>
      <c r="B88" s="81"/>
      <c r="C88" s="52"/>
      <c r="D88" s="81"/>
      <c r="E88" s="81"/>
      <c r="F88" s="80"/>
      <c r="G88" s="82"/>
      <c r="H88" s="35"/>
      <c r="I88" s="43"/>
      <c r="J88" s="79"/>
      <c r="K88" s="13"/>
      <c r="L88" s="13"/>
      <c r="M88" s="115"/>
      <c r="N88" s="12"/>
      <c r="O88" s="14"/>
      <c r="P88" s="124" t="str">
        <f>IF(AND($I88=Data!$F$7,OR($J88=Data!$D$3,$J88=Data!$D$6)),$G88,"")</f>
        <v/>
      </c>
    </row>
    <row r="89" spans="1:16" s="31" customFormat="1" hidden="1" x14ac:dyDescent="0.2">
      <c r="A89" s="12"/>
      <c r="B89" s="81"/>
      <c r="C89" s="52"/>
      <c r="D89" s="81"/>
      <c r="E89" s="81"/>
      <c r="F89" s="80"/>
      <c r="G89" s="82"/>
      <c r="H89" s="35"/>
      <c r="I89" s="43"/>
      <c r="J89" s="79"/>
      <c r="K89" s="13"/>
      <c r="L89" s="13"/>
      <c r="M89" s="115"/>
      <c r="N89" s="12"/>
      <c r="O89" s="14"/>
      <c r="P89" s="124" t="str">
        <f>IF(AND($I89=Data!$F$7,OR($J89=Data!$D$3,$J89=Data!$D$6)),$G89,"")</f>
        <v/>
      </c>
    </row>
    <row r="90" spans="1:16" s="31" customFormat="1" hidden="1" x14ac:dyDescent="0.2">
      <c r="A90" s="12"/>
      <c r="B90" s="81"/>
      <c r="C90" s="52"/>
      <c r="D90" s="81"/>
      <c r="E90" s="81"/>
      <c r="F90" s="80"/>
      <c r="G90" s="82"/>
      <c r="H90" s="35"/>
      <c r="I90" s="43"/>
      <c r="J90" s="79"/>
      <c r="K90" s="13"/>
      <c r="L90" s="13"/>
      <c r="M90" s="115"/>
      <c r="N90" s="12"/>
      <c r="O90" s="14"/>
      <c r="P90" s="124" t="str">
        <f>IF(AND($I90=Data!$F$7,OR($J90=Data!$D$3,$J90=Data!$D$6)),$G90,"")</f>
        <v/>
      </c>
    </row>
    <row r="91" spans="1:16" s="31" customFormat="1" hidden="1" x14ac:dyDescent="0.2">
      <c r="A91" s="12"/>
      <c r="B91" s="81"/>
      <c r="C91" s="52"/>
      <c r="D91" s="81"/>
      <c r="E91" s="81"/>
      <c r="F91" s="80"/>
      <c r="G91" s="82"/>
      <c r="H91" s="35"/>
      <c r="I91" s="43"/>
      <c r="J91" s="79"/>
      <c r="K91" s="13"/>
      <c r="L91" s="13"/>
      <c r="M91" s="115"/>
      <c r="N91" s="12"/>
      <c r="O91" s="14"/>
      <c r="P91" s="124" t="str">
        <f>IF(AND($I91=Data!$F$7,OR($J91=Data!$D$3,$J91=Data!$D$6)),$G91,"")</f>
        <v/>
      </c>
    </row>
    <row r="92" spans="1:16" hidden="1" x14ac:dyDescent="0.2">
      <c r="A92" s="12"/>
      <c r="B92" s="81"/>
      <c r="C92" s="52"/>
      <c r="D92" s="81"/>
      <c r="E92" s="81"/>
      <c r="F92" s="80"/>
      <c r="G92" s="80"/>
      <c r="H92" s="15"/>
      <c r="I92" s="43"/>
      <c r="J92" s="79"/>
      <c r="K92" s="13"/>
      <c r="L92" s="13"/>
      <c r="M92" s="115"/>
      <c r="N92" s="12"/>
      <c r="O92" s="14"/>
      <c r="P92" s="124" t="str">
        <f>IF(AND($I92=Data!$F$7,OR($J92=Data!$D$3,$J92=Data!$D$6)),$G92,"")</f>
        <v/>
      </c>
    </row>
    <row r="93" spans="1:16" s="31" customFormat="1" hidden="1" x14ac:dyDescent="0.2">
      <c r="A93" s="12"/>
      <c r="B93" s="81"/>
      <c r="C93" s="52"/>
      <c r="D93" s="81"/>
      <c r="E93" s="81"/>
      <c r="F93" s="80"/>
      <c r="G93" s="82"/>
      <c r="H93" s="15"/>
      <c r="I93" s="43"/>
      <c r="J93" s="79"/>
      <c r="K93" s="13"/>
      <c r="L93" s="13"/>
      <c r="M93" s="115"/>
      <c r="N93" s="12"/>
      <c r="O93" s="14"/>
      <c r="P93" s="124" t="str">
        <f>IF(AND($I93=Data!$F$7,OR($J93=Data!$D$3,$J93=Data!$D$6)),$G93,"")</f>
        <v/>
      </c>
    </row>
    <row r="94" spans="1:16" s="31" customFormat="1" hidden="1" x14ac:dyDescent="0.2">
      <c r="A94" s="12"/>
      <c r="B94" s="81"/>
      <c r="C94" s="52"/>
      <c r="D94" s="81"/>
      <c r="E94" s="81"/>
      <c r="F94" s="80"/>
      <c r="G94" s="82"/>
      <c r="H94" s="35"/>
      <c r="I94" s="43"/>
      <c r="J94" s="79"/>
      <c r="K94" s="13"/>
      <c r="L94" s="13"/>
      <c r="M94" s="115"/>
      <c r="N94" s="12"/>
      <c r="O94" s="14"/>
      <c r="P94" s="124" t="str">
        <f>IF(AND($I94=Data!$F$7,OR($J94=Data!$D$3,$J94=Data!$D$6)),$G94,"")</f>
        <v/>
      </c>
    </row>
    <row r="95" spans="1:16" s="31" customFormat="1" hidden="1" x14ac:dyDescent="0.2">
      <c r="A95" s="12"/>
      <c r="B95" s="81"/>
      <c r="C95" s="53"/>
      <c r="D95" s="81"/>
      <c r="E95" s="81"/>
      <c r="F95" s="80"/>
      <c r="G95" s="82"/>
      <c r="H95" s="17"/>
      <c r="I95" s="43"/>
      <c r="J95" s="79"/>
      <c r="K95" s="13"/>
      <c r="L95" s="13"/>
      <c r="M95" s="115"/>
      <c r="N95" s="12"/>
      <c r="O95" s="12"/>
      <c r="P95" s="124" t="str">
        <f>IF(AND($I95=Data!$F$7,OR($J95=Data!$D$3,$J95=Data!$D$6)),$G95,"")</f>
        <v/>
      </c>
    </row>
    <row r="96" spans="1:16" s="31" customFormat="1" hidden="1" x14ac:dyDescent="0.2">
      <c r="A96" s="12"/>
      <c r="B96" s="81"/>
      <c r="C96" s="52"/>
      <c r="D96" s="81"/>
      <c r="E96" s="81"/>
      <c r="F96" s="80"/>
      <c r="G96" s="82"/>
      <c r="H96" s="15"/>
      <c r="I96" s="43"/>
      <c r="J96" s="79"/>
      <c r="K96" s="13"/>
      <c r="L96" s="13"/>
      <c r="M96" s="115"/>
      <c r="N96" s="12"/>
      <c r="O96" s="12"/>
      <c r="P96" s="124" t="str">
        <f>IF(AND($I96=Data!$F$7,OR($J96=Data!$D$3,$J96=Data!$D$6)),$G96,"")</f>
        <v/>
      </c>
    </row>
    <row r="97" spans="1:16" s="31" customFormat="1" hidden="1" x14ac:dyDescent="0.2">
      <c r="A97" s="12"/>
      <c r="B97" s="81"/>
      <c r="C97" s="52"/>
      <c r="D97" s="81"/>
      <c r="E97" s="81"/>
      <c r="F97" s="80"/>
      <c r="G97" s="82"/>
      <c r="H97" s="15"/>
      <c r="I97" s="43"/>
      <c r="J97" s="79"/>
      <c r="K97" s="13"/>
      <c r="L97" s="13"/>
      <c r="M97" s="115"/>
      <c r="N97" s="13"/>
      <c r="O97" s="12"/>
      <c r="P97" s="124" t="str">
        <f>IF(AND($I97=Data!$F$7,OR($J97=Data!$D$3,$J97=Data!$D$6)),$G97,"")</f>
        <v/>
      </c>
    </row>
    <row r="98" spans="1:16" s="31" customFormat="1" hidden="1" x14ac:dyDescent="0.2">
      <c r="A98" s="12"/>
      <c r="B98" s="81"/>
      <c r="C98" s="52"/>
      <c r="D98" s="81"/>
      <c r="E98" s="81"/>
      <c r="F98" s="80"/>
      <c r="G98" s="82"/>
      <c r="H98" s="15"/>
      <c r="I98" s="43"/>
      <c r="J98" s="79"/>
      <c r="K98" s="13"/>
      <c r="L98" s="13"/>
      <c r="M98" s="115"/>
      <c r="N98" s="12"/>
      <c r="O98" s="14"/>
      <c r="P98" s="124" t="str">
        <f>IF(AND($I98=Data!$F$7,OR($J98=Data!$D$3,$J98=Data!$D$6)),$G98,"")</f>
        <v/>
      </c>
    </row>
    <row r="99" spans="1:16" s="31" customFormat="1" hidden="1" x14ac:dyDescent="0.2">
      <c r="A99" s="12"/>
      <c r="B99" s="81"/>
      <c r="C99" s="52"/>
      <c r="D99" s="81"/>
      <c r="E99" s="81"/>
      <c r="F99" s="80"/>
      <c r="G99" s="82"/>
      <c r="H99" s="15"/>
      <c r="I99" s="43"/>
      <c r="J99" s="79"/>
      <c r="K99" s="13"/>
      <c r="L99" s="13"/>
      <c r="M99" s="115"/>
      <c r="N99" s="12"/>
      <c r="O99" s="14"/>
      <c r="P99" s="124" t="str">
        <f>IF(AND($I99=Data!$F$7,OR($J99=Data!$D$3,$J99=Data!$D$6)),$G99,"")</f>
        <v/>
      </c>
    </row>
    <row r="100" spans="1:16" s="31" customFormat="1" hidden="1" x14ac:dyDescent="0.2">
      <c r="A100" s="12"/>
      <c r="B100" s="81"/>
      <c r="C100" s="52"/>
      <c r="D100" s="81"/>
      <c r="E100" s="81"/>
      <c r="F100" s="80"/>
      <c r="G100" s="82"/>
      <c r="H100" s="15"/>
      <c r="I100" s="43"/>
      <c r="J100" s="79"/>
      <c r="K100" s="13"/>
      <c r="L100" s="13"/>
      <c r="M100" s="115"/>
      <c r="N100" s="12"/>
      <c r="O100" s="14"/>
      <c r="P100" s="124" t="str">
        <f>IF(AND($I100=Data!$F$7,OR($J100=Data!$D$3,$J100=Data!$D$6)),$G100,"")</f>
        <v/>
      </c>
    </row>
    <row r="101" spans="1:16" s="31" customFormat="1" hidden="1" x14ac:dyDescent="0.2">
      <c r="A101" s="12"/>
      <c r="B101" s="81"/>
      <c r="C101" s="52"/>
      <c r="D101" s="81"/>
      <c r="E101" s="81"/>
      <c r="F101" s="80"/>
      <c r="G101" s="82"/>
      <c r="H101" s="15"/>
      <c r="I101" s="43"/>
      <c r="J101" s="79"/>
      <c r="K101" s="13"/>
      <c r="L101" s="13"/>
      <c r="M101" s="115"/>
      <c r="N101" s="12"/>
      <c r="O101" s="14"/>
      <c r="P101" s="124" t="str">
        <f>IF(AND($I101=Data!$F$7,OR($J101=Data!$D$3,$J101=Data!$D$6)),$G101,"")</f>
        <v/>
      </c>
    </row>
    <row r="102" spans="1:16" s="31" customFormat="1" hidden="1" x14ac:dyDescent="0.2">
      <c r="A102" s="12"/>
      <c r="B102" s="81"/>
      <c r="C102" s="52"/>
      <c r="D102" s="81"/>
      <c r="E102" s="81"/>
      <c r="F102" s="80"/>
      <c r="G102" s="82"/>
      <c r="H102" s="15"/>
      <c r="I102" s="43"/>
      <c r="J102" s="79"/>
      <c r="K102" s="13"/>
      <c r="L102" s="13"/>
      <c r="M102" s="115"/>
      <c r="N102" s="12"/>
      <c r="O102" s="14"/>
      <c r="P102" s="124" t="str">
        <f>IF(AND($I102=Data!$F$7,OR($J102=Data!$D$3,$J102=Data!$D$6)),$G102,"")</f>
        <v/>
      </c>
    </row>
    <row r="103" spans="1:16" s="31" customFormat="1" hidden="1" x14ac:dyDescent="0.2">
      <c r="A103" s="12"/>
      <c r="B103" s="81"/>
      <c r="C103" s="52"/>
      <c r="D103" s="81"/>
      <c r="E103" s="81"/>
      <c r="F103" s="80"/>
      <c r="G103" s="82"/>
      <c r="H103" s="15"/>
      <c r="I103" s="43"/>
      <c r="J103" s="79"/>
      <c r="K103" s="13"/>
      <c r="L103" s="13"/>
      <c r="M103" s="115"/>
      <c r="N103" s="12"/>
      <c r="O103" s="14"/>
      <c r="P103" s="124" t="str">
        <f>IF(AND($I103=Data!$F$7,OR($J103=Data!$D$3,$J103=Data!$D$6)),$G103,"")</f>
        <v/>
      </c>
    </row>
    <row r="104" spans="1:16" s="31" customFormat="1" hidden="1" x14ac:dyDescent="0.2">
      <c r="A104" s="12"/>
      <c r="B104" s="81"/>
      <c r="C104" s="52"/>
      <c r="D104" s="81"/>
      <c r="E104" s="81"/>
      <c r="F104" s="80"/>
      <c r="G104" s="82"/>
      <c r="H104" s="35"/>
      <c r="I104" s="43"/>
      <c r="J104" s="79"/>
      <c r="K104" s="13"/>
      <c r="L104" s="13"/>
      <c r="M104" s="115"/>
      <c r="N104" s="12"/>
      <c r="O104" s="14"/>
      <c r="P104" s="124" t="str">
        <f>IF(AND($I104=Data!$F$7,OR($J104=Data!$D$3,$J104=Data!$D$6)),$G104,"")</f>
        <v/>
      </c>
    </row>
    <row r="105" spans="1:16" s="31" customFormat="1" hidden="1" x14ac:dyDescent="0.2">
      <c r="A105" s="12"/>
      <c r="B105" s="81"/>
      <c r="C105" s="52"/>
      <c r="D105" s="81"/>
      <c r="E105" s="81"/>
      <c r="F105" s="80"/>
      <c r="G105" s="82"/>
      <c r="H105" s="35"/>
      <c r="I105" s="43"/>
      <c r="J105" s="79"/>
      <c r="K105" s="13"/>
      <c r="L105" s="13"/>
      <c r="M105" s="115"/>
      <c r="N105" s="12"/>
      <c r="O105" s="14"/>
      <c r="P105" s="124" t="str">
        <f>IF(AND($I105=Data!$F$7,OR($J105=Data!$D$3,$J105=Data!$D$6)),$G105,"")</f>
        <v/>
      </c>
    </row>
    <row r="106" spans="1:16" s="31" customFormat="1" hidden="1" x14ac:dyDescent="0.2">
      <c r="A106" s="12"/>
      <c r="B106" s="81"/>
      <c r="C106" s="52"/>
      <c r="D106" s="81"/>
      <c r="E106" s="81"/>
      <c r="F106" s="80"/>
      <c r="G106" s="82"/>
      <c r="H106" s="15"/>
      <c r="I106" s="43"/>
      <c r="J106" s="79"/>
      <c r="K106" s="13"/>
      <c r="L106" s="13"/>
      <c r="M106" s="115"/>
      <c r="N106" s="16"/>
      <c r="O106" s="14"/>
      <c r="P106" s="124" t="str">
        <f>IF(AND($I106=Data!$F$7,OR($J106=Data!$D$3,$J106=Data!$D$6)),$G106,"")</f>
        <v/>
      </c>
    </row>
    <row r="107" spans="1:16" s="31" customFormat="1" hidden="1" x14ac:dyDescent="0.2">
      <c r="A107" s="12"/>
      <c r="B107" s="81"/>
      <c r="C107" s="52"/>
      <c r="D107" s="81"/>
      <c r="E107" s="81"/>
      <c r="F107" s="80"/>
      <c r="G107" s="82"/>
      <c r="H107" s="15"/>
      <c r="I107" s="43"/>
      <c r="J107" s="79"/>
      <c r="K107" s="13"/>
      <c r="L107" s="13"/>
      <c r="M107" s="115"/>
      <c r="N107" s="12"/>
      <c r="O107" s="14"/>
      <c r="P107" s="124" t="str">
        <f>IF(AND($I107=Data!$F$7,OR($J107=Data!$D$3,$J107=Data!$D$6)),$G107,"")</f>
        <v/>
      </c>
    </row>
    <row r="108" spans="1:16" s="31" customFormat="1" hidden="1" x14ac:dyDescent="0.2">
      <c r="A108" s="12"/>
      <c r="B108" s="81"/>
      <c r="C108" s="52"/>
      <c r="D108" s="81"/>
      <c r="E108" s="81"/>
      <c r="F108" s="80"/>
      <c r="G108" s="82"/>
      <c r="H108" s="35"/>
      <c r="I108" s="43"/>
      <c r="J108" s="79"/>
      <c r="K108" s="13"/>
      <c r="L108" s="13"/>
      <c r="M108" s="115"/>
      <c r="N108" s="12"/>
      <c r="O108" s="14"/>
      <c r="P108" s="124" t="str">
        <f>IF(AND($I108=Data!$F$7,OR($J108=Data!$D$3,$J108=Data!$D$6)),$G108,"")</f>
        <v/>
      </c>
    </row>
    <row r="109" spans="1:16" s="31" customFormat="1" hidden="1" x14ac:dyDescent="0.2">
      <c r="A109" s="12"/>
      <c r="B109" s="81"/>
      <c r="C109" s="52"/>
      <c r="D109" s="81"/>
      <c r="E109" s="81"/>
      <c r="F109" s="80"/>
      <c r="G109" s="82"/>
      <c r="H109" s="13"/>
      <c r="I109" s="43"/>
      <c r="J109" s="79"/>
      <c r="K109" s="13"/>
      <c r="L109" s="13"/>
      <c r="M109" s="115"/>
      <c r="N109" s="12"/>
      <c r="O109" s="14"/>
      <c r="P109" s="124" t="str">
        <f>IF(AND($I109=Data!$F$7,OR($J109=Data!$D$3,$J109=Data!$D$6)),$G109,"")</f>
        <v/>
      </c>
    </row>
    <row r="110" spans="1:16" s="31" customFormat="1" hidden="1" x14ac:dyDescent="0.2">
      <c r="A110" s="12"/>
      <c r="B110" s="81"/>
      <c r="C110" s="53"/>
      <c r="D110" s="81"/>
      <c r="E110" s="81"/>
      <c r="F110" s="80"/>
      <c r="G110" s="82"/>
      <c r="H110" s="15"/>
      <c r="I110" s="43"/>
      <c r="J110" s="79"/>
      <c r="K110" s="13"/>
      <c r="L110" s="13"/>
      <c r="M110" s="115"/>
      <c r="N110" s="12"/>
      <c r="O110" s="39"/>
      <c r="P110" s="124" t="str">
        <f>IF(AND($I110=Data!$F$7,OR($J110=Data!$D$3,$J110=Data!$D$6)),$G110,"")</f>
        <v/>
      </c>
    </row>
    <row r="111" spans="1:16" s="31" customFormat="1" hidden="1" x14ac:dyDescent="0.2">
      <c r="A111" s="12"/>
      <c r="B111" s="81"/>
      <c r="C111" s="52"/>
      <c r="D111" s="81"/>
      <c r="E111" s="81"/>
      <c r="F111" s="80"/>
      <c r="G111" s="82"/>
      <c r="H111" s="15"/>
      <c r="I111" s="43"/>
      <c r="J111" s="79"/>
      <c r="K111" s="13"/>
      <c r="L111" s="13"/>
      <c r="M111" s="115"/>
      <c r="N111" s="12"/>
      <c r="O111" s="39"/>
      <c r="P111" s="124" t="str">
        <f>IF(AND($I111=Data!$F$7,OR($J111=Data!$D$3,$J111=Data!$D$6)),$G111,"")</f>
        <v/>
      </c>
    </row>
    <row r="112" spans="1:16" s="31" customFormat="1" hidden="1" x14ac:dyDescent="0.2">
      <c r="A112" s="12"/>
      <c r="B112" s="81"/>
      <c r="C112" s="52"/>
      <c r="D112" s="81"/>
      <c r="E112" s="81"/>
      <c r="F112" s="80"/>
      <c r="G112" s="82"/>
      <c r="H112" s="15"/>
      <c r="I112" s="43"/>
      <c r="J112" s="79"/>
      <c r="K112" s="13"/>
      <c r="L112" s="13"/>
      <c r="M112" s="115"/>
      <c r="N112" s="12"/>
      <c r="O112" s="14"/>
      <c r="P112" s="124" t="str">
        <f>IF(AND($I112=Data!$F$7,OR($J112=Data!$D$3,$J112=Data!$D$6)),$G112,"")</f>
        <v/>
      </c>
    </row>
    <row r="113" spans="1:16" s="31" customFormat="1" hidden="1" x14ac:dyDescent="0.2">
      <c r="A113" s="12"/>
      <c r="B113" s="81"/>
      <c r="C113" s="52"/>
      <c r="D113" s="81"/>
      <c r="E113" s="81"/>
      <c r="F113" s="80"/>
      <c r="G113" s="82"/>
      <c r="H113" s="15"/>
      <c r="I113" s="43"/>
      <c r="J113" s="79"/>
      <c r="K113" s="13"/>
      <c r="L113" s="13"/>
      <c r="M113" s="115"/>
      <c r="N113" s="12"/>
      <c r="O113" s="14"/>
      <c r="P113" s="124" t="str">
        <f>IF(AND($I113=Data!$F$7,OR($J113=Data!$D$3,$J113=Data!$D$6)),$G113,"")</f>
        <v/>
      </c>
    </row>
    <row r="114" spans="1:16" s="31" customFormat="1" hidden="1" x14ac:dyDescent="0.2">
      <c r="A114" s="12"/>
      <c r="B114" s="81"/>
      <c r="C114" s="52"/>
      <c r="D114" s="81"/>
      <c r="E114" s="81"/>
      <c r="F114" s="80"/>
      <c r="G114" s="82"/>
      <c r="H114" s="15"/>
      <c r="I114" s="43"/>
      <c r="J114" s="79"/>
      <c r="K114" s="13"/>
      <c r="L114" s="13"/>
      <c r="M114" s="115"/>
      <c r="N114" s="12"/>
      <c r="O114" s="14"/>
      <c r="P114" s="124" t="str">
        <f>IF(AND($I114=Data!$F$7,OR($J114=Data!$D$3,$J114=Data!$D$6)),$G114,"")</f>
        <v/>
      </c>
    </row>
    <row r="115" spans="1:16" s="31" customFormat="1" hidden="1" x14ac:dyDescent="0.2">
      <c r="A115" s="12"/>
      <c r="B115" s="81"/>
      <c r="C115" s="52"/>
      <c r="D115" s="81"/>
      <c r="E115" s="81"/>
      <c r="F115" s="80"/>
      <c r="G115" s="82"/>
      <c r="H115" s="15"/>
      <c r="I115" s="43"/>
      <c r="J115" s="79"/>
      <c r="K115" s="13"/>
      <c r="L115" s="13"/>
      <c r="M115" s="115"/>
      <c r="N115" s="12"/>
      <c r="O115" s="14"/>
      <c r="P115" s="124" t="str">
        <f>IF(AND($I115=Data!$F$7,OR($J115=Data!$D$3,$J115=Data!$D$6)),$G115,"")</f>
        <v/>
      </c>
    </row>
    <row r="116" spans="1:16" s="31" customFormat="1" hidden="1" x14ac:dyDescent="0.2">
      <c r="A116" s="12"/>
      <c r="B116" s="81"/>
      <c r="C116" s="52"/>
      <c r="D116" s="81"/>
      <c r="E116" s="81"/>
      <c r="F116" s="80"/>
      <c r="G116" s="82"/>
      <c r="H116" s="35"/>
      <c r="I116" s="43"/>
      <c r="J116" s="79"/>
      <c r="K116" s="13"/>
      <c r="L116" s="13"/>
      <c r="M116" s="115"/>
      <c r="N116" s="12"/>
      <c r="O116" s="14"/>
      <c r="P116" s="124" t="str">
        <f>IF(AND($I116=Data!$F$7,OR($J116=Data!$D$3,$J116=Data!$D$6)),$G116,"")</f>
        <v/>
      </c>
    </row>
    <row r="117" spans="1:16" s="31" customFormat="1" hidden="1" x14ac:dyDescent="0.2">
      <c r="A117" s="12"/>
      <c r="B117" s="81"/>
      <c r="C117" s="52"/>
      <c r="D117" s="81"/>
      <c r="E117" s="81"/>
      <c r="F117" s="80"/>
      <c r="G117" s="82"/>
      <c r="H117" s="15"/>
      <c r="I117" s="43"/>
      <c r="J117" s="79"/>
      <c r="K117" s="13"/>
      <c r="L117" s="13"/>
      <c r="M117" s="115"/>
      <c r="N117" s="12"/>
      <c r="O117" s="14"/>
      <c r="P117" s="124" t="str">
        <f>IF(AND($I117=Data!$F$7,OR($J117=Data!$D$3,$J117=Data!$D$6)),$G117,"")</f>
        <v/>
      </c>
    </row>
    <row r="118" spans="1:16" s="31" customFormat="1" hidden="1" x14ac:dyDescent="0.2">
      <c r="A118" s="12"/>
      <c r="B118" s="81"/>
      <c r="C118" s="52"/>
      <c r="D118" s="81"/>
      <c r="E118" s="81"/>
      <c r="F118" s="80"/>
      <c r="G118" s="82"/>
      <c r="H118" s="15"/>
      <c r="I118" s="43"/>
      <c r="J118" s="79"/>
      <c r="K118" s="13"/>
      <c r="L118" s="13"/>
      <c r="M118" s="115"/>
      <c r="N118" s="12"/>
      <c r="O118" s="14"/>
      <c r="P118" s="124" t="str">
        <f>IF(AND($I118=Data!$F$7,OR($J118=Data!$D$3,$J118=Data!$D$6)),$G118,"")</f>
        <v/>
      </c>
    </row>
    <row r="119" spans="1:16" s="31" customFormat="1" hidden="1" x14ac:dyDescent="0.2">
      <c r="A119" s="12"/>
      <c r="B119" s="81"/>
      <c r="C119" s="52"/>
      <c r="D119" s="81"/>
      <c r="E119" s="81"/>
      <c r="F119" s="80"/>
      <c r="G119" s="82"/>
      <c r="H119" s="35"/>
      <c r="I119" s="43"/>
      <c r="J119" s="79"/>
      <c r="K119" s="13"/>
      <c r="L119" s="13"/>
      <c r="M119" s="115"/>
      <c r="N119" s="12"/>
      <c r="O119" s="14"/>
      <c r="P119" s="124" t="str">
        <f>IF(AND($I119=Data!$F$7,OR($J119=Data!$D$3,$J119=Data!$D$6)),$G119,"")</f>
        <v/>
      </c>
    </row>
    <row r="120" spans="1:16" s="31" customFormat="1" hidden="1" x14ac:dyDescent="0.2">
      <c r="A120" s="12"/>
      <c r="B120" s="81"/>
      <c r="C120" s="52"/>
      <c r="D120" s="81"/>
      <c r="E120" s="81"/>
      <c r="F120" s="80"/>
      <c r="G120" s="82"/>
      <c r="H120" s="35"/>
      <c r="I120" s="43"/>
      <c r="J120" s="79"/>
      <c r="K120" s="13"/>
      <c r="L120" s="13"/>
      <c r="M120" s="115"/>
      <c r="N120" s="12"/>
      <c r="O120" s="14"/>
      <c r="P120" s="124" t="str">
        <f>IF(AND($I120=Data!$F$7,OR($J120=Data!$D$3,$J120=Data!$D$6)),$G120,"")</f>
        <v/>
      </c>
    </row>
    <row r="121" spans="1:16" s="31" customFormat="1" hidden="1" x14ac:dyDescent="0.2">
      <c r="A121" s="12"/>
      <c r="B121" s="81"/>
      <c r="C121" s="52"/>
      <c r="D121" s="81"/>
      <c r="E121" s="81"/>
      <c r="F121" s="80"/>
      <c r="G121" s="82"/>
      <c r="H121" s="15"/>
      <c r="I121" s="43"/>
      <c r="J121" s="79"/>
      <c r="K121" s="13"/>
      <c r="L121" s="13"/>
      <c r="M121" s="115"/>
      <c r="N121" s="12"/>
      <c r="O121" s="14"/>
      <c r="P121" s="124" t="str">
        <f>IF(AND($I121=Data!$F$7,OR($J121=Data!$D$3,$J121=Data!$D$6)),$G121,"")</f>
        <v/>
      </c>
    </row>
    <row r="122" spans="1:16" s="31" customFormat="1" hidden="1" x14ac:dyDescent="0.2">
      <c r="A122" s="12"/>
      <c r="B122" s="81"/>
      <c r="C122" s="52"/>
      <c r="D122" s="81"/>
      <c r="E122" s="81"/>
      <c r="F122" s="80"/>
      <c r="G122" s="82"/>
      <c r="H122" s="35"/>
      <c r="I122" s="43"/>
      <c r="J122" s="79"/>
      <c r="K122" s="13"/>
      <c r="L122" s="13"/>
      <c r="M122" s="115"/>
      <c r="N122" s="12"/>
      <c r="O122" s="14"/>
      <c r="P122" s="124" t="str">
        <f>IF(AND($I122=Data!$F$7,OR($J122=Data!$D$3,$J122=Data!$D$6)),$G122,"")</f>
        <v/>
      </c>
    </row>
    <row r="123" spans="1:16" s="31" customFormat="1" hidden="1" x14ac:dyDescent="0.2">
      <c r="A123" s="12"/>
      <c r="B123" s="81"/>
      <c r="C123" s="52"/>
      <c r="D123" s="81"/>
      <c r="E123" s="81"/>
      <c r="F123" s="80"/>
      <c r="G123" s="82"/>
      <c r="H123" s="15"/>
      <c r="I123" s="43"/>
      <c r="J123" s="79"/>
      <c r="K123" s="13"/>
      <c r="L123" s="13"/>
      <c r="M123" s="115"/>
      <c r="N123" s="12"/>
      <c r="O123" s="14"/>
      <c r="P123" s="124" t="str">
        <f>IF(AND($I123=Data!$F$7,OR($J123=Data!$D$3,$J123=Data!$D$6)),$G123,"")</f>
        <v/>
      </c>
    </row>
    <row r="124" spans="1:16" s="31" customFormat="1" hidden="1" x14ac:dyDescent="0.2">
      <c r="A124" s="12"/>
      <c r="B124" s="81"/>
      <c r="C124" s="52"/>
      <c r="D124" s="81"/>
      <c r="E124" s="81"/>
      <c r="F124" s="80"/>
      <c r="G124" s="82"/>
      <c r="H124" s="15"/>
      <c r="I124" s="43"/>
      <c r="J124" s="79"/>
      <c r="K124" s="13"/>
      <c r="L124" s="13"/>
      <c r="M124" s="115"/>
      <c r="N124" s="12"/>
      <c r="O124" s="14"/>
      <c r="P124" s="124" t="str">
        <f>IF(AND($I124=Data!$F$7,OR($J124=Data!$D$3,$J124=Data!$D$6)),$G124,"")</f>
        <v/>
      </c>
    </row>
    <row r="125" spans="1:16" s="31" customFormat="1" hidden="1" x14ac:dyDescent="0.2">
      <c r="A125" s="12"/>
      <c r="B125" s="81"/>
      <c r="C125" s="52"/>
      <c r="D125" s="81"/>
      <c r="E125" s="81"/>
      <c r="F125" s="80"/>
      <c r="G125" s="82"/>
      <c r="H125" s="15"/>
      <c r="I125" s="43"/>
      <c r="J125" s="79"/>
      <c r="K125" s="13"/>
      <c r="L125" s="13"/>
      <c r="M125" s="115"/>
      <c r="N125" s="12"/>
      <c r="O125" s="14"/>
      <c r="P125" s="124" t="str">
        <f>IF(AND($I125=Data!$F$7,OR($J125=Data!$D$3,$J125=Data!$D$6)),$G125,"")</f>
        <v/>
      </c>
    </row>
    <row r="126" spans="1:16" s="31" customFormat="1" hidden="1" x14ac:dyDescent="0.2">
      <c r="A126" s="12"/>
      <c r="B126" s="81"/>
      <c r="C126" s="52"/>
      <c r="D126" s="81"/>
      <c r="E126" s="81"/>
      <c r="F126" s="80"/>
      <c r="G126" s="82"/>
      <c r="H126" s="35"/>
      <c r="I126" s="43"/>
      <c r="J126" s="79"/>
      <c r="K126" s="13"/>
      <c r="L126" s="13"/>
      <c r="M126" s="115"/>
      <c r="N126" s="12"/>
      <c r="O126" s="14"/>
      <c r="P126" s="124" t="str">
        <f>IF(AND($I126=Data!$F$7,OR($J126=Data!$D$3,$J126=Data!$D$6)),$G126,"")</f>
        <v/>
      </c>
    </row>
    <row r="127" spans="1:16" s="31" customFormat="1" hidden="1" x14ac:dyDescent="0.2">
      <c r="A127" s="12"/>
      <c r="B127" s="81"/>
      <c r="C127" s="52"/>
      <c r="D127" s="81"/>
      <c r="E127" s="81"/>
      <c r="F127" s="80"/>
      <c r="G127" s="82"/>
      <c r="H127" s="15"/>
      <c r="I127" s="43"/>
      <c r="J127" s="79"/>
      <c r="K127" s="13"/>
      <c r="L127" s="13"/>
      <c r="M127" s="115"/>
      <c r="N127" s="12"/>
      <c r="O127" s="14"/>
      <c r="P127" s="124" t="str">
        <f>IF(AND($I127=Data!$F$7,OR($J127=Data!$D$3,$J127=Data!$D$6)),$G127,"")</f>
        <v/>
      </c>
    </row>
    <row r="128" spans="1:16" s="31" customFormat="1" hidden="1" x14ac:dyDescent="0.2">
      <c r="A128" s="12"/>
      <c r="B128" s="81"/>
      <c r="C128" s="52"/>
      <c r="D128" s="81"/>
      <c r="E128" s="81"/>
      <c r="F128" s="80"/>
      <c r="G128" s="82"/>
      <c r="H128" s="15"/>
      <c r="I128" s="43"/>
      <c r="J128" s="79"/>
      <c r="K128" s="13"/>
      <c r="L128" s="13"/>
      <c r="M128" s="115"/>
      <c r="N128" s="12"/>
      <c r="O128" s="14"/>
      <c r="P128" s="124" t="str">
        <f>IF(AND($I128=Data!$F$7,OR($J128=Data!$D$3,$J128=Data!$D$6)),$G128,"")</f>
        <v/>
      </c>
    </row>
    <row r="129" spans="1:16" s="31" customFormat="1" hidden="1" x14ac:dyDescent="0.2">
      <c r="A129" s="12"/>
      <c r="B129" s="81"/>
      <c r="C129" s="52"/>
      <c r="D129" s="81"/>
      <c r="E129" s="81"/>
      <c r="F129" s="80"/>
      <c r="G129" s="82"/>
      <c r="H129" s="15"/>
      <c r="I129" s="43"/>
      <c r="J129" s="79"/>
      <c r="K129" s="13"/>
      <c r="L129" s="13"/>
      <c r="M129" s="115"/>
      <c r="N129" s="12"/>
      <c r="O129" s="14"/>
      <c r="P129" s="124" t="str">
        <f>IF(AND($I129=Data!$F$7,OR($J129=Data!$D$3,$J129=Data!$D$6)),$G129,"")</f>
        <v/>
      </c>
    </row>
    <row r="130" spans="1:16" s="31" customFormat="1" hidden="1" x14ac:dyDescent="0.2">
      <c r="A130" s="12"/>
      <c r="B130" s="81"/>
      <c r="C130" s="52"/>
      <c r="D130" s="81"/>
      <c r="E130" s="81"/>
      <c r="F130" s="80"/>
      <c r="G130" s="82"/>
      <c r="H130" s="15"/>
      <c r="I130" s="43"/>
      <c r="J130" s="79"/>
      <c r="K130" s="13"/>
      <c r="L130" s="13"/>
      <c r="M130" s="115"/>
      <c r="N130" s="12"/>
      <c r="O130" s="14"/>
      <c r="P130" s="124" t="str">
        <f>IF(AND($I130=Data!$F$7,OR($J130=Data!$D$3,$J130=Data!$D$6)),$G130,"")</f>
        <v/>
      </c>
    </row>
    <row r="131" spans="1:16" s="31" customFormat="1" hidden="1" x14ac:dyDescent="0.2">
      <c r="A131" s="12"/>
      <c r="B131" s="81"/>
      <c r="C131" s="52"/>
      <c r="D131" s="81"/>
      <c r="E131" s="81"/>
      <c r="F131" s="80"/>
      <c r="G131" s="82"/>
      <c r="H131" s="15"/>
      <c r="I131" s="43"/>
      <c r="J131" s="79"/>
      <c r="K131" s="13"/>
      <c r="L131" s="13"/>
      <c r="M131" s="115"/>
      <c r="N131" s="12"/>
      <c r="O131" s="14"/>
      <c r="P131" s="124" t="str">
        <f>IF(AND($I131=Data!$F$7,OR($J131=Data!$D$3,$J131=Data!$D$6)),$G131,"")</f>
        <v/>
      </c>
    </row>
    <row r="132" spans="1:16" s="31" customFormat="1" hidden="1" x14ac:dyDescent="0.2">
      <c r="A132" s="12"/>
      <c r="B132" s="81"/>
      <c r="C132" s="52"/>
      <c r="D132" s="81"/>
      <c r="E132" s="81"/>
      <c r="F132" s="80"/>
      <c r="G132" s="82"/>
      <c r="H132" s="35"/>
      <c r="I132" s="43"/>
      <c r="J132" s="79"/>
      <c r="K132" s="13"/>
      <c r="L132" s="13"/>
      <c r="M132" s="115"/>
      <c r="N132" s="12"/>
      <c r="O132" s="14"/>
      <c r="P132" s="124" t="str">
        <f>IF(AND($I132=Data!$F$7,OR($J132=Data!$D$3,$J132=Data!$D$6)),$G132,"")</f>
        <v/>
      </c>
    </row>
    <row r="133" spans="1:16" s="31" customFormat="1" hidden="1" x14ac:dyDescent="0.2">
      <c r="A133" s="12"/>
      <c r="B133" s="81"/>
      <c r="C133" s="52"/>
      <c r="D133" s="81"/>
      <c r="E133" s="81"/>
      <c r="F133" s="80"/>
      <c r="G133" s="82"/>
      <c r="H133" s="35"/>
      <c r="I133" s="43"/>
      <c r="J133" s="79"/>
      <c r="K133" s="13"/>
      <c r="L133" s="13"/>
      <c r="M133" s="115"/>
      <c r="N133" s="12"/>
      <c r="O133" s="14"/>
      <c r="P133" s="124" t="str">
        <f>IF(AND($I133=Data!$F$7,OR($J133=Data!$D$3,$J133=Data!$D$6)),$G133,"")</f>
        <v/>
      </c>
    </row>
    <row r="134" spans="1:16" s="31" customFormat="1" hidden="1" x14ac:dyDescent="0.2">
      <c r="A134" s="12"/>
      <c r="B134" s="81"/>
      <c r="C134" s="52"/>
      <c r="D134" s="81"/>
      <c r="E134" s="81"/>
      <c r="F134" s="80"/>
      <c r="G134" s="82"/>
      <c r="H134" s="15"/>
      <c r="I134" s="43"/>
      <c r="J134" s="79"/>
      <c r="K134" s="13"/>
      <c r="L134" s="13"/>
      <c r="M134" s="115"/>
      <c r="N134" s="12"/>
      <c r="O134" s="14"/>
      <c r="P134" s="124" t="str">
        <f>IF(AND($I134=Data!$F$7,OR($J134=Data!$D$3,$J134=Data!$D$6)),$G134,"")</f>
        <v/>
      </c>
    </row>
    <row r="135" spans="1:16" s="31" customFormat="1" hidden="1" x14ac:dyDescent="0.2">
      <c r="A135" s="12"/>
      <c r="B135" s="81"/>
      <c r="C135" s="52"/>
      <c r="D135" s="81"/>
      <c r="E135" s="81"/>
      <c r="F135" s="80"/>
      <c r="G135" s="77"/>
      <c r="H135" s="15"/>
      <c r="I135" s="43"/>
      <c r="J135" s="79"/>
      <c r="K135" s="13"/>
      <c r="L135" s="13"/>
      <c r="M135" s="115"/>
      <c r="N135" s="12"/>
      <c r="O135" s="14"/>
      <c r="P135" s="124" t="str">
        <f>IF(AND($I135=Data!$F$7,OR($J135=Data!$D$3,$J135=Data!$D$6)),$G135,"")</f>
        <v/>
      </c>
    </row>
    <row r="136" spans="1:16" s="31" customFormat="1" hidden="1" x14ac:dyDescent="0.2">
      <c r="A136" s="12"/>
      <c r="B136" s="81"/>
      <c r="C136" s="52"/>
      <c r="D136" s="81"/>
      <c r="E136" s="81"/>
      <c r="F136" s="80"/>
      <c r="G136" s="82"/>
      <c r="H136" s="15"/>
      <c r="I136" s="43"/>
      <c r="J136" s="79"/>
      <c r="K136" s="13"/>
      <c r="L136" s="13"/>
      <c r="M136" s="115"/>
      <c r="N136" s="12"/>
      <c r="O136" s="14"/>
      <c r="P136" s="124" t="str">
        <f>IF(AND($I136=Data!$F$7,OR($J136=Data!$D$3,$J136=Data!$D$6)),$G136,"")</f>
        <v/>
      </c>
    </row>
    <row r="137" spans="1:16" s="31" customFormat="1" hidden="1" x14ac:dyDescent="0.2">
      <c r="A137" s="12"/>
      <c r="B137" s="81"/>
      <c r="C137" s="52"/>
      <c r="D137" s="81"/>
      <c r="E137" s="81"/>
      <c r="F137" s="80"/>
      <c r="G137" s="82"/>
      <c r="H137" s="15"/>
      <c r="I137" s="43"/>
      <c r="J137" s="79"/>
      <c r="K137" s="13"/>
      <c r="L137" s="13"/>
      <c r="M137" s="115"/>
      <c r="N137" s="12"/>
      <c r="O137" s="14"/>
      <c r="P137" s="124" t="str">
        <f>IF(AND($I137=Data!$F$7,OR($J137=Data!$D$3,$J137=Data!$D$6)),$G137,"")</f>
        <v/>
      </c>
    </row>
    <row r="138" spans="1:16" s="31" customFormat="1" hidden="1" x14ac:dyDescent="0.2">
      <c r="A138" s="12"/>
      <c r="B138" s="81"/>
      <c r="C138" s="52"/>
      <c r="D138" s="81"/>
      <c r="E138" s="81"/>
      <c r="F138" s="80"/>
      <c r="G138" s="82"/>
      <c r="H138" s="15"/>
      <c r="I138" s="43"/>
      <c r="J138" s="79"/>
      <c r="K138" s="13"/>
      <c r="L138" s="13"/>
      <c r="M138" s="115"/>
      <c r="N138" s="12"/>
      <c r="O138" s="14"/>
      <c r="P138" s="124" t="str">
        <f>IF(AND($I138=Data!$F$7,OR($J138=Data!$D$3,$J138=Data!$D$6)),$G138,"")</f>
        <v/>
      </c>
    </row>
    <row r="139" spans="1:16" s="31" customFormat="1" hidden="1" x14ac:dyDescent="0.2">
      <c r="A139" s="12"/>
      <c r="B139" s="81"/>
      <c r="C139" s="52"/>
      <c r="D139" s="81"/>
      <c r="E139" s="81"/>
      <c r="F139" s="80"/>
      <c r="G139" s="82"/>
      <c r="H139" s="15"/>
      <c r="I139" s="43"/>
      <c r="J139" s="79"/>
      <c r="K139" s="13"/>
      <c r="L139" s="13"/>
      <c r="M139" s="115"/>
      <c r="N139" s="12"/>
      <c r="O139" s="14"/>
      <c r="P139" s="124" t="str">
        <f>IF(AND($I139=Data!$F$7,OR($J139=Data!$D$3,$J139=Data!$D$6)),$G139,"")</f>
        <v/>
      </c>
    </row>
    <row r="140" spans="1:16" s="31" customFormat="1" hidden="1" x14ac:dyDescent="0.2">
      <c r="A140" s="12"/>
      <c r="B140" s="81"/>
      <c r="C140" s="52"/>
      <c r="D140" s="81"/>
      <c r="E140" s="81"/>
      <c r="F140" s="80"/>
      <c r="G140" s="82"/>
      <c r="H140" s="15"/>
      <c r="I140" s="43"/>
      <c r="J140" s="79"/>
      <c r="K140" s="13"/>
      <c r="L140" s="13"/>
      <c r="M140" s="115"/>
      <c r="O140" s="14"/>
      <c r="P140" s="124" t="str">
        <f>IF(AND($I140=Data!$F$7,OR($J140=Data!$D$3,$J140=Data!$D$6)),$G140,"")</f>
        <v/>
      </c>
    </row>
    <row r="141" spans="1:16" s="31" customFormat="1" hidden="1" x14ac:dyDescent="0.2">
      <c r="A141" s="12"/>
      <c r="B141" s="81"/>
      <c r="C141" s="52"/>
      <c r="D141" s="81"/>
      <c r="E141" s="81"/>
      <c r="F141" s="80"/>
      <c r="G141" s="82"/>
      <c r="H141" s="15"/>
      <c r="I141" s="43"/>
      <c r="J141" s="79"/>
      <c r="K141" s="13"/>
      <c r="L141" s="13"/>
      <c r="M141" s="117"/>
      <c r="N141" s="12"/>
      <c r="O141" s="14"/>
      <c r="P141" s="124" t="str">
        <f>IF(AND($I141=Data!$F$7,OR($J141=Data!$D$3,$J141=Data!$D$6)),$G141,"")</f>
        <v/>
      </c>
    </row>
    <row r="142" spans="1:16" s="31" customFormat="1" hidden="1" x14ac:dyDescent="0.2">
      <c r="A142" s="12"/>
      <c r="B142" s="81"/>
      <c r="C142" s="52"/>
      <c r="D142" s="81"/>
      <c r="E142" s="81"/>
      <c r="F142" s="80"/>
      <c r="G142" s="82"/>
      <c r="H142" s="15"/>
      <c r="I142" s="43"/>
      <c r="J142" s="79"/>
      <c r="K142" s="13"/>
      <c r="L142" s="13"/>
      <c r="M142" s="115"/>
      <c r="N142" s="12"/>
      <c r="O142" s="14"/>
      <c r="P142" s="124" t="str">
        <f>IF(AND($I142=Data!$F$7,OR($J142=Data!$D$3,$J142=Data!$D$6)),$G142,"")</f>
        <v/>
      </c>
    </row>
    <row r="143" spans="1:16" s="31" customFormat="1" hidden="1" x14ac:dyDescent="0.2">
      <c r="A143" s="12"/>
      <c r="B143" s="81"/>
      <c r="C143" s="52"/>
      <c r="D143" s="81"/>
      <c r="E143" s="81"/>
      <c r="F143" s="80"/>
      <c r="G143" s="82"/>
      <c r="H143" s="35"/>
      <c r="I143" s="43"/>
      <c r="J143" s="79"/>
      <c r="K143" s="13"/>
      <c r="L143" s="13"/>
      <c r="M143" s="115"/>
      <c r="N143" s="12"/>
      <c r="O143" s="14"/>
      <c r="P143" s="124" t="str">
        <f>IF(AND($I143=Data!$F$7,OR($J143=Data!$D$3,$J143=Data!$D$6)),$G143,"")</f>
        <v/>
      </c>
    </row>
    <row r="144" spans="1:16" s="31" customFormat="1" hidden="1" x14ac:dyDescent="0.2">
      <c r="A144" s="16"/>
      <c r="B144" s="81"/>
      <c r="C144" s="54"/>
      <c r="D144" s="81"/>
      <c r="E144" s="81"/>
      <c r="F144" s="80"/>
      <c r="G144" s="82"/>
      <c r="H144" s="17"/>
      <c r="I144" s="43"/>
      <c r="J144" s="79"/>
      <c r="K144" s="13"/>
      <c r="L144" s="13"/>
      <c r="M144" s="115"/>
      <c r="N144" s="16"/>
      <c r="O144" s="14"/>
      <c r="P144" s="124" t="str">
        <f>IF(AND($I144=Data!$F$7,OR($J144=Data!$D$3,$J144=Data!$D$6)),$G144,"")</f>
        <v/>
      </c>
    </row>
    <row r="145" spans="1:16" s="31" customFormat="1" hidden="1" x14ac:dyDescent="0.2">
      <c r="A145" s="16"/>
      <c r="B145" s="81"/>
      <c r="C145" s="52"/>
      <c r="D145" s="81"/>
      <c r="E145" s="81"/>
      <c r="F145" s="80"/>
      <c r="G145" s="82"/>
      <c r="H145" s="15"/>
      <c r="I145" s="43"/>
      <c r="J145" s="79"/>
      <c r="K145" s="13"/>
      <c r="L145" s="13"/>
      <c r="M145" s="115"/>
      <c r="N145" s="12"/>
      <c r="O145" s="28"/>
      <c r="P145" s="124" t="str">
        <f>IF(AND($I145=Data!$F$7,OR($J145=Data!$D$3,$J145=Data!$D$6)),$G145,"")</f>
        <v/>
      </c>
    </row>
    <row r="146" spans="1:16" s="31" customFormat="1" hidden="1" x14ac:dyDescent="0.2">
      <c r="A146" s="12"/>
      <c r="B146" s="81"/>
      <c r="C146" s="52"/>
      <c r="D146" s="81"/>
      <c r="E146" s="81"/>
      <c r="F146" s="80"/>
      <c r="G146" s="82"/>
      <c r="H146" s="35"/>
      <c r="I146" s="43"/>
      <c r="J146" s="79"/>
      <c r="K146" s="13"/>
      <c r="L146" s="13"/>
      <c r="M146" s="115"/>
      <c r="N146" s="12"/>
      <c r="O146" s="14"/>
      <c r="P146" s="124" t="str">
        <f>IF(AND($I146=Data!$F$7,OR($J146=Data!$D$3,$J146=Data!$D$6)),$G146,"")</f>
        <v/>
      </c>
    </row>
    <row r="147" spans="1:16" s="31" customFormat="1" hidden="1" x14ac:dyDescent="0.2">
      <c r="A147" s="12"/>
      <c r="B147" s="81"/>
      <c r="C147" s="52"/>
      <c r="D147" s="81"/>
      <c r="E147" s="81"/>
      <c r="F147" s="80"/>
      <c r="G147" s="82"/>
      <c r="H147" s="35"/>
      <c r="I147" s="43"/>
      <c r="J147" s="79"/>
      <c r="K147" s="13"/>
      <c r="L147" s="13"/>
      <c r="M147" s="115"/>
      <c r="N147" s="16"/>
      <c r="O147" s="14"/>
      <c r="P147" s="124" t="str">
        <f>IF(AND($I147=Data!$F$7,OR($J147=Data!$D$3,$J147=Data!$D$6)),$G147,"")</f>
        <v/>
      </c>
    </row>
    <row r="148" spans="1:16" s="31" customFormat="1" hidden="1" x14ac:dyDescent="0.2">
      <c r="A148" s="16"/>
      <c r="B148" s="81"/>
      <c r="C148" s="52"/>
      <c r="D148" s="81"/>
      <c r="E148" s="81"/>
      <c r="F148" s="80"/>
      <c r="G148" s="82"/>
      <c r="H148" s="15"/>
      <c r="I148" s="43"/>
      <c r="J148" s="79"/>
      <c r="K148" s="13"/>
      <c r="L148" s="13"/>
      <c r="M148" s="115"/>
      <c r="N148" s="12"/>
      <c r="O148" s="14"/>
      <c r="P148" s="124" t="str">
        <f>IF(AND($I148=Data!$F$7,OR($J148=Data!$D$3,$J148=Data!$D$6)),$G148,"")</f>
        <v/>
      </c>
    </row>
    <row r="149" spans="1:16" s="31" customFormat="1" hidden="1" x14ac:dyDescent="0.2">
      <c r="A149" s="16"/>
      <c r="B149" s="81"/>
      <c r="C149" s="52"/>
      <c r="D149" s="81"/>
      <c r="E149" s="81"/>
      <c r="F149" s="80"/>
      <c r="G149" s="82"/>
      <c r="H149" s="15"/>
      <c r="I149" s="43"/>
      <c r="J149" s="79"/>
      <c r="K149" s="13"/>
      <c r="L149" s="13"/>
      <c r="M149" s="115"/>
      <c r="N149" s="12"/>
      <c r="O149" s="14"/>
      <c r="P149" s="124" t="str">
        <f>IF(AND($I149=Data!$F$7,OR($J149=Data!$D$3,$J149=Data!$D$6)),$G149,"")</f>
        <v/>
      </c>
    </row>
    <row r="150" spans="1:16" s="31" customFormat="1" hidden="1" x14ac:dyDescent="0.2">
      <c r="A150" s="12"/>
      <c r="B150" s="81"/>
      <c r="C150" s="52"/>
      <c r="D150" s="81"/>
      <c r="E150" s="81"/>
      <c r="F150" s="80"/>
      <c r="G150" s="82"/>
      <c r="H150" s="15"/>
      <c r="I150" s="43"/>
      <c r="J150" s="79"/>
      <c r="K150" s="13"/>
      <c r="L150" s="13"/>
      <c r="M150" s="115"/>
      <c r="N150" s="16"/>
      <c r="O150" s="14"/>
      <c r="P150" s="124" t="str">
        <f>IF(AND($I150=Data!$F$7,OR($J150=Data!$D$3,$J150=Data!$D$6)),$G150,"")</f>
        <v/>
      </c>
    </row>
    <row r="151" spans="1:16" s="31" customFormat="1" hidden="1" x14ac:dyDescent="0.2">
      <c r="A151" s="12"/>
      <c r="B151" s="81"/>
      <c r="C151" s="55"/>
      <c r="D151" s="81"/>
      <c r="E151" s="81"/>
      <c r="F151" s="80"/>
      <c r="G151" s="47"/>
      <c r="H151" s="35"/>
      <c r="I151" s="43"/>
      <c r="J151" s="79"/>
      <c r="K151" s="13"/>
      <c r="L151" s="13"/>
      <c r="M151" s="115"/>
      <c r="N151" s="12"/>
      <c r="O151" s="50"/>
      <c r="P151" s="124" t="str">
        <f>IF(AND($I151=Data!$F$7,OR($J151=Data!$D$3,$J151=Data!$D$6)),$G151,"")</f>
        <v/>
      </c>
    </row>
    <row r="152" spans="1:16" s="31" customFormat="1" hidden="1" x14ac:dyDescent="0.2">
      <c r="A152" s="12"/>
      <c r="B152" s="81"/>
      <c r="C152" s="52"/>
      <c r="D152" s="81"/>
      <c r="E152" s="81"/>
      <c r="F152" s="80"/>
      <c r="G152" s="82"/>
      <c r="H152" s="15"/>
      <c r="I152" s="43"/>
      <c r="J152" s="79"/>
      <c r="K152" s="13"/>
      <c r="L152" s="13"/>
      <c r="M152" s="115"/>
      <c r="N152" s="16"/>
      <c r="O152" s="14"/>
      <c r="P152" s="124" t="str">
        <f>IF(AND($I152=Data!$F$7,OR($J152=Data!$D$3,$J152=Data!$D$6)),$G152,"")</f>
        <v/>
      </c>
    </row>
    <row r="153" spans="1:16" s="31" customFormat="1" hidden="1" x14ac:dyDescent="0.2">
      <c r="A153" s="16"/>
      <c r="B153" s="81"/>
      <c r="C153" s="52"/>
      <c r="D153" s="81"/>
      <c r="E153" s="81"/>
      <c r="F153" s="80"/>
      <c r="G153" s="82"/>
      <c r="H153" s="15"/>
      <c r="I153" s="43"/>
      <c r="J153" s="79"/>
      <c r="K153" s="13"/>
      <c r="L153" s="13"/>
      <c r="M153" s="115"/>
      <c r="N153" s="12"/>
      <c r="O153" s="12"/>
      <c r="P153" s="124" t="str">
        <f>IF(AND($I153=Data!$F$7,OR($J153=Data!$D$3,$J153=Data!$D$6)),$G153,"")</f>
        <v/>
      </c>
    </row>
    <row r="154" spans="1:16" s="31" customFormat="1" hidden="1" x14ac:dyDescent="0.2">
      <c r="A154" s="12"/>
      <c r="B154" s="81"/>
      <c r="C154" s="52"/>
      <c r="D154" s="81"/>
      <c r="E154" s="81"/>
      <c r="F154" s="80"/>
      <c r="G154" s="82"/>
      <c r="H154" s="15"/>
      <c r="I154" s="43"/>
      <c r="J154" s="79"/>
      <c r="K154" s="13"/>
      <c r="L154" s="13"/>
      <c r="M154" s="115"/>
      <c r="N154" s="12"/>
      <c r="O154" s="12"/>
      <c r="P154" s="124" t="str">
        <f>IF(AND($I154=Data!$F$7,OR($J154=Data!$D$3,$J154=Data!$D$6)),$G154,"")</f>
        <v/>
      </c>
    </row>
    <row r="155" spans="1:16" s="31" customFormat="1" hidden="1" x14ac:dyDescent="0.2">
      <c r="A155" s="12"/>
      <c r="B155" s="81"/>
      <c r="C155" s="52"/>
      <c r="D155" s="81"/>
      <c r="E155" s="81"/>
      <c r="F155" s="80"/>
      <c r="G155" s="82"/>
      <c r="H155" s="15"/>
      <c r="I155" s="43"/>
      <c r="J155" s="79"/>
      <c r="K155" s="13"/>
      <c r="L155" s="13"/>
      <c r="M155" s="115"/>
      <c r="N155" s="12"/>
      <c r="O155" s="14"/>
      <c r="P155" s="124" t="str">
        <f>IF(AND($I155=Data!$F$7,OR($J155=Data!$D$3,$J155=Data!$D$6)),$G155,"")</f>
        <v/>
      </c>
    </row>
    <row r="156" spans="1:16" s="31" customFormat="1" hidden="1" x14ac:dyDescent="0.2">
      <c r="A156" s="12"/>
      <c r="B156" s="81"/>
      <c r="C156" s="52"/>
      <c r="D156" s="81"/>
      <c r="E156" s="81"/>
      <c r="F156" s="80"/>
      <c r="G156" s="82"/>
      <c r="H156" s="15"/>
      <c r="I156" s="43"/>
      <c r="J156" s="79"/>
      <c r="K156" s="13"/>
      <c r="L156" s="13"/>
      <c r="M156" s="115"/>
      <c r="N156" s="12"/>
      <c r="O156" s="14"/>
      <c r="P156" s="124" t="str">
        <f>IF(AND($I156=Data!$F$7,OR($J156=Data!$D$3,$J156=Data!$D$6)),$G156,"")</f>
        <v/>
      </c>
    </row>
    <row r="157" spans="1:16" s="31" customFormat="1" hidden="1" x14ac:dyDescent="0.2">
      <c r="A157" s="16"/>
      <c r="B157" s="81"/>
      <c r="C157" s="52"/>
      <c r="D157" s="81"/>
      <c r="E157" s="81"/>
      <c r="F157" s="80"/>
      <c r="G157" s="82"/>
      <c r="H157" s="15"/>
      <c r="I157" s="43"/>
      <c r="J157" s="79"/>
      <c r="K157" s="13"/>
      <c r="L157" s="13"/>
      <c r="M157" s="115"/>
      <c r="N157" s="12"/>
      <c r="O157" s="14"/>
      <c r="P157" s="124" t="str">
        <f>IF(AND($I157=Data!$F$7,OR($J157=Data!$D$3,$J157=Data!$D$6)),$G157,"")</f>
        <v/>
      </c>
    </row>
    <row r="158" spans="1:16" s="31" customFormat="1" hidden="1" x14ac:dyDescent="0.2">
      <c r="A158" s="12"/>
      <c r="B158" s="81"/>
      <c r="C158" s="52"/>
      <c r="D158" s="81"/>
      <c r="E158" s="81"/>
      <c r="F158" s="80"/>
      <c r="G158" s="82"/>
      <c r="H158" s="15"/>
      <c r="I158" s="43"/>
      <c r="J158" s="79"/>
      <c r="K158" s="13"/>
      <c r="L158" s="13"/>
      <c r="M158" s="115"/>
      <c r="N158" s="12"/>
      <c r="O158" s="14"/>
      <c r="P158" s="124" t="str">
        <f>IF(AND($I158=Data!$F$7,OR($J158=Data!$D$3,$J158=Data!$D$6)),$G158,"")</f>
        <v/>
      </c>
    </row>
    <row r="159" spans="1:16" s="31" customFormat="1" hidden="1" x14ac:dyDescent="0.2">
      <c r="A159" s="12"/>
      <c r="B159" s="81"/>
      <c r="C159" s="52"/>
      <c r="D159" s="81"/>
      <c r="E159" s="81"/>
      <c r="F159" s="80"/>
      <c r="G159" s="82"/>
      <c r="H159" s="35"/>
      <c r="I159" s="43"/>
      <c r="J159" s="79"/>
      <c r="K159" s="13"/>
      <c r="L159" s="13"/>
      <c r="M159" s="115"/>
      <c r="N159" s="12"/>
      <c r="O159" s="14"/>
      <c r="P159" s="124" t="str">
        <f>IF(AND($I159=Data!$F$7,OR($J159=Data!$D$3,$J159=Data!$D$6)),$G159,"")</f>
        <v/>
      </c>
    </row>
    <row r="160" spans="1:16" s="31" customFormat="1" hidden="1" x14ac:dyDescent="0.2">
      <c r="A160" s="12"/>
      <c r="B160" s="81"/>
      <c r="C160" s="52"/>
      <c r="D160" s="81"/>
      <c r="E160" s="81"/>
      <c r="F160" s="80"/>
      <c r="G160" s="82"/>
      <c r="H160" s="15"/>
      <c r="I160" s="43"/>
      <c r="J160" s="79"/>
      <c r="K160" s="13"/>
      <c r="L160" s="13"/>
      <c r="M160" s="115"/>
      <c r="N160" s="12"/>
      <c r="O160" s="14"/>
      <c r="P160" s="124" t="str">
        <f>IF(AND($I160=Data!$F$7,OR($J160=Data!$D$3,$J160=Data!$D$6)),$G160,"")</f>
        <v/>
      </c>
    </row>
    <row r="161" spans="1:16" s="31" customFormat="1" hidden="1" x14ac:dyDescent="0.2">
      <c r="A161" s="12"/>
      <c r="B161" s="81"/>
      <c r="C161" s="52"/>
      <c r="D161" s="81"/>
      <c r="E161" s="81"/>
      <c r="F161" s="80"/>
      <c r="G161" s="82"/>
      <c r="H161" s="15"/>
      <c r="I161" s="43"/>
      <c r="J161" s="79"/>
      <c r="K161" s="13"/>
      <c r="L161" s="13"/>
      <c r="M161" s="115"/>
      <c r="N161" s="12"/>
      <c r="O161" s="14"/>
      <c r="P161" s="124" t="str">
        <f>IF(AND($I161=Data!$F$7,OR($J161=Data!$D$3,$J161=Data!$D$6)),$G161,"")</f>
        <v/>
      </c>
    </row>
    <row r="162" spans="1:16" s="31" customFormat="1" hidden="1" x14ac:dyDescent="0.2">
      <c r="A162" s="12"/>
      <c r="B162" s="81"/>
      <c r="C162" s="52"/>
      <c r="D162" s="81"/>
      <c r="E162" s="81"/>
      <c r="F162" s="80"/>
      <c r="G162" s="82"/>
      <c r="H162" s="15"/>
      <c r="I162" s="43"/>
      <c r="J162" s="79"/>
      <c r="K162" s="13"/>
      <c r="L162" s="13"/>
      <c r="M162" s="115"/>
      <c r="N162" s="12"/>
      <c r="O162" s="14"/>
      <c r="P162" s="124" t="str">
        <f>IF(AND($I162=Data!$F$7,OR($J162=Data!$D$3,$J162=Data!$D$6)),$G162,"")</f>
        <v/>
      </c>
    </row>
    <row r="163" spans="1:16" s="31" customFormat="1" hidden="1" x14ac:dyDescent="0.2">
      <c r="A163" s="12"/>
      <c r="B163" s="81"/>
      <c r="C163" s="52"/>
      <c r="D163" s="81"/>
      <c r="E163" s="81"/>
      <c r="F163" s="80"/>
      <c r="G163" s="82"/>
      <c r="H163" s="15"/>
      <c r="I163" s="43"/>
      <c r="J163" s="79"/>
      <c r="K163" s="13"/>
      <c r="L163" s="13"/>
      <c r="M163" s="115"/>
      <c r="N163" s="12"/>
      <c r="O163" s="39"/>
      <c r="P163" s="124" t="str">
        <f>IF(AND($I163=Data!$F$7,OR($J163=Data!$D$3,$J163=Data!$D$6)),$G163,"")</f>
        <v/>
      </c>
    </row>
    <row r="164" spans="1:16" s="31" customFormat="1" hidden="1" x14ac:dyDescent="0.2">
      <c r="A164" s="16"/>
      <c r="B164" s="81"/>
      <c r="C164" s="52"/>
      <c r="D164" s="81"/>
      <c r="E164" s="81"/>
      <c r="F164" s="80"/>
      <c r="G164" s="82"/>
      <c r="H164" s="15"/>
      <c r="I164" s="43"/>
      <c r="J164" s="79"/>
      <c r="K164" s="13"/>
      <c r="L164" s="13"/>
      <c r="M164" s="115"/>
      <c r="N164" s="12"/>
      <c r="O164" s="39"/>
      <c r="P164" s="124" t="str">
        <f>IF(AND($I164=Data!$F$7,OR($J164=Data!$D$3,$J164=Data!$D$6)),$G164,"")</f>
        <v/>
      </c>
    </row>
    <row r="165" spans="1:16" s="31" customFormat="1" hidden="1" x14ac:dyDescent="0.2">
      <c r="A165" s="16"/>
      <c r="B165" s="81"/>
      <c r="C165" s="54"/>
      <c r="D165" s="81"/>
      <c r="E165" s="81"/>
      <c r="F165" s="80"/>
      <c r="G165" s="82"/>
      <c r="H165" s="15"/>
      <c r="I165" s="43"/>
      <c r="J165" s="79"/>
      <c r="K165" s="13"/>
      <c r="L165" s="13"/>
      <c r="M165" s="115"/>
      <c r="N165" s="12"/>
      <c r="O165" s="39"/>
      <c r="P165" s="124" t="str">
        <f>IF(AND($I165=Data!$F$7,OR($J165=Data!$D$3,$J165=Data!$D$6)),$G165,"")</f>
        <v/>
      </c>
    </row>
    <row r="166" spans="1:16" s="31" customFormat="1" hidden="1" x14ac:dyDescent="0.2">
      <c r="A166" s="12"/>
      <c r="B166" s="81"/>
      <c r="C166" s="52"/>
      <c r="D166" s="81"/>
      <c r="E166" s="81"/>
      <c r="F166" s="80"/>
      <c r="G166" s="82"/>
      <c r="H166" s="15"/>
      <c r="I166" s="43"/>
      <c r="J166" s="79"/>
      <c r="K166" s="13"/>
      <c r="L166" s="13"/>
      <c r="M166" s="115"/>
      <c r="N166" s="12"/>
      <c r="O166" s="39"/>
      <c r="P166" s="124" t="str">
        <f>IF(AND($I166=Data!$F$7,OR($J166=Data!$D$3,$J166=Data!$D$6)),$G166,"")</f>
        <v/>
      </c>
    </row>
    <row r="167" spans="1:16" s="31" customFormat="1" hidden="1" x14ac:dyDescent="0.2">
      <c r="A167" s="12"/>
      <c r="B167" s="81"/>
      <c r="C167" s="52"/>
      <c r="D167" s="81"/>
      <c r="E167" s="81"/>
      <c r="F167" s="80"/>
      <c r="G167" s="82"/>
      <c r="H167" s="15"/>
      <c r="I167" s="43"/>
      <c r="J167" s="79"/>
      <c r="K167" s="13"/>
      <c r="L167" s="13"/>
      <c r="M167" s="115"/>
      <c r="N167" s="12"/>
      <c r="O167" s="39"/>
      <c r="P167" s="124" t="str">
        <f>IF(AND($I167=Data!$F$7,OR($J167=Data!$D$3,$J167=Data!$D$6)),$G167,"")</f>
        <v/>
      </c>
    </row>
    <row r="168" spans="1:16" s="31" customFormat="1" hidden="1" x14ac:dyDescent="0.2">
      <c r="A168" s="12"/>
      <c r="B168" s="81"/>
      <c r="C168" s="52"/>
      <c r="D168" s="81"/>
      <c r="E168" s="81"/>
      <c r="F168" s="80"/>
      <c r="G168" s="82"/>
      <c r="H168" s="15"/>
      <c r="I168" s="43"/>
      <c r="J168" s="79"/>
      <c r="K168" s="13"/>
      <c r="L168" s="13"/>
      <c r="M168" s="115"/>
      <c r="N168" s="12"/>
      <c r="O168" s="39"/>
      <c r="P168" s="124" t="str">
        <f>IF(AND($I168=Data!$F$7,OR($J168=Data!$D$3,$J168=Data!$D$6)),$G168,"")</f>
        <v/>
      </c>
    </row>
    <row r="169" spans="1:16" s="31" customFormat="1" hidden="1" x14ac:dyDescent="0.2">
      <c r="A169" s="12"/>
      <c r="B169" s="81"/>
      <c r="C169" s="52"/>
      <c r="D169" s="81"/>
      <c r="E169" s="81"/>
      <c r="F169" s="80"/>
      <c r="G169" s="82"/>
      <c r="H169" s="15"/>
      <c r="I169" s="43"/>
      <c r="J169" s="79"/>
      <c r="K169" s="13"/>
      <c r="L169" s="13"/>
      <c r="M169" s="115"/>
      <c r="N169" s="12"/>
      <c r="O169" s="39"/>
      <c r="P169" s="124" t="str">
        <f>IF(AND($I169=Data!$F$7,OR($J169=Data!$D$3,$J169=Data!$D$6)),$G169,"")</f>
        <v/>
      </c>
    </row>
    <row r="170" spans="1:16" s="31" customFormat="1" hidden="1" x14ac:dyDescent="0.2">
      <c r="A170" s="16"/>
      <c r="B170" s="81"/>
      <c r="C170" s="52"/>
      <c r="D170" s="81"/>
      <c r="E170" s="81"/>
      <c r="F170" s="80"/>
      <c r="G170" s="82"/>
      <c r="H170" s="35"/>
      <c r="I170" s="43"/>
      <c r="J170" s="79"/>
      <c r="K170" s="13"/>
      <c r="L170" s="13"/>
      <c r="M170" s="115"/>
      <c r="N170" s="12"/>
      <c r="O170" s="28"/>
      <c r="P170" s="124" t="str">
        <f>IF(AND($I170=Data!$F$7,OR($J170=Data!$D$3,$J170=Data!$D$6)),$G170,"")</f>
        <v/>
      </c>
    </row>
    <row r="171" spans="1:16" s="31" customFormat="1" hidden="1" x14ac:dyDescent="0.2">
      <c r="A171" s="16"/>
      <c r="B171" s="81"/>
      <c r="C171" s="52"/>
      <c r="D171" s="81"/>
      <c r="E171" s="81"/>
      <c r="F171" s="80"/>
      <c r="G171" s="82"/>
      <c r="H171" s="35"/>
      <c r="I171" s="43"/>
      <c r="J171" s="79"/>
      <c r="K171" s="13"/>
      <c r="L171" s="13"/>
      <c r="M171" s="115"/>
      <c r="N171" s="12"/>
      <c r="O171" s="28"/>
      <c r="P171" s="124" t="str">
        <f>IF(AND($I171=Data!$F$7,OR($J171=Data!$D$3,$J171=Data!$D$6)),$G171,"")</f>
        <v/>
      </c>
    </row>
    <row r="172" spans="1:16" s="31" customFormat="1" hidden="1" x14ac:dyDescent="0.2">
      <c r="A172" s="16"/>
      <c r="B172" s="81"/>
      <c r="C172" s="52"/>
      <c r="D172" s="81"/>
      <c r="E172" s="81"/>
      <c r="F172" s="80"/>
      <c r="G172" s="82"/>
      <c r="H172" s="15"/>
      <c r="I172" s="43"/>
      <c r="J172" s="79"/>
      <c r="K172" s="13"/>
      <c r="L172" s="13"/>
      <c r="M172" s="115"/>
      <c r="N172" s="12"/>
      <c r="O172" s="28"/>
      <c r="P172" s="124" t="str">
        <f>IF(AND($I172=Data!$F$7,OR($J172=Data!$D$3,$J172=Data!$D$6)),$G172,"")</f>
        <v/>
      </c>
    </row>
    <row r="173" spans="1:16" s="31" customFormat="1" hidden="1" x14ac:dyDescent="0.2">
      <c r="A173" s="16"/>
      <c r="B173" s="81"/>
      <c r="C173" s="52"/>
      <c r="D173" s="81"/>
      <c r="E173" s="81"/>
      <c r="F173" s="80"/>
      <c r="G173" s="82"/>
      <c r="H173" s="15"/>
      <c r="I173" s="43"/>
      <c r="J173" s="79"/>
      <c r="K173" s="13"/>
      <c r="L173" s="13"/>
      <c r="M173" s="115"/>
      <c r="N173" s="12"/>
      <c r="O173" s="28"/>
      <c r="P173" s="124" t="str">
        <f>IF(AND($I173=Data!$F$7,OR($J173=Data!$D$3,$J173=Data!$D$6)),$G173,"")</f>
        <v/>
      </c>
    </row>
    <row r="174" spans="1:16" s="31" customFormat="1" hidden="1" x14ac:dyDescent="0.2">
      <c r="A174" s="16"/>
      <c r="B174" s="81"/>
      <c r="C174" s="52"/>
      <c r="D174" s="81"/>
      <c r="E174" s="81"/>
      <c r="F174" s="80"/>
      <c r="G174" s="82"/>
      <c r="H174" s="15"/>
      <c r="I174" s="43"/>
      <c r="J174" s="79"/>
      <c r="K174" s="13"/>
      <c r="L174" s="13"/>
      <c r="M174" s="115"/>
      <c r="N174" s="12"/>
      <c r="O174" s="28"/>
      <c r="P174" s="124" t="str">
        <f>IF(AND($I174=Data!$F$7,OR($J174=Data!$D$3,$J174=Data!$D$6)),$G174,"")</f>
        <v/>
      </c>
    </row>
    <row r="175" spans="1:16" s="31" customFormat="1" hidden="1" x14ac:dyDescent="0.2">
      <c r="A175" s="12"/>
      <c r="B175" s="81"/>
      <c r="C175" s="53"/>
      <c r="D175" s="81"/>
      <c r="E175" s="81"/>
      <c r="F175" s="80"/>
      <c r="G175" s="82"/>
      <c r="H175" s="15"/>
      <c r="I175" s="43"/>
      <c r="J175" s="79"/>
      <c r="K175" s="37"/>
      <c r="L175" s="37"/>
      <c r="M175" s="115"/>
      <c r="N175" s="16"/>
      <c r="O175" s="28"/>
      <c r="P175" s="124" t="str">
        <f>IF(AND($I175=Data!$F$7,OR($J175=Data!$D$3,$J175=Data!$D$6)),$G175,"")</f>
        <v/>
      </c>
    </row>
    <row r="176" spans="1:16" s="31" customFormat="1" hidden="1" x14ac:dyDescent="0.2">
      <c r="A176" s="12"/>
      <c r="B176" s="81"/>
      <c r="C176" s="52"/>
      <c r="D176" s="81"/>
      <c r="E176" s="81"/>
      <c r="F176" s="80"/>
      <c r="G176" s="82"/>
      <c r="H176" s="15"/>
      <c r="I176" s="43"/>
      <c r="J176" s="79"/>
      <c r="K176" s="13"/>
      <c r="L176" s="13"/>
      <c r="M176" s="118"/>
      <c r="N176" s="16"/>
      <c r="O176" s="28"/>
      <c r="P176" s="124" t="str">
        <f>IF(AND($I176=Data!$F$7,OR($J176=Data!$D$3,$J176=Data!$D$6)),$G176,"")</f>
        <v/>
      </c>
    </row>
    <row r="177" spans="1:16" s="31" customFormat="1" hidden="1" x14ac:dyDescent="0.2">
      <c r="A177" s="12"/>
      <c r="B177" s="81"/>
      <c r="C177" s="52"/>
      <c r="D177" s="81"/>
      <c r="E177" s="81"/>
      <c r="F177" s="80"/>
      <c r="G177" s="82"/>
      <c r="H177" s="15"/>
      <c r="I177" s="43"/>
      <c r="J177" s="79"/>
      <c r="K177" s="13"/>
      <c r="L177" s="13"/>
      <c r="M177" s="115"/>
      <c r="N177" s="12"/>
      <c r="O177" s="14"/>
      <c r="P177" s="124" t="str">
        <f>IF(AND($I177=Data!$F$7,OR($J177=Data!$D$3,$J177=Data!$D$6)),$G177,"")</f>
        <v/>
      </c>
    </row>
    <row r="178" spans="1:16" s="31" customFormat="1" hidden="1" x14ac:dyDescent="0.2">
      <c r="A178" s="12"/>
      <c r="B178" s="81"/>
      <c r="C178" s="52"/>
      <c r="D178" s="81"/>
      <c r="E178" s="81"/>
      <c r="F178" s="80"/>
      <c r="G178" s="82"/>
      <c r="H178" s="15"/>
      <c r="I178" s="43"/>
      <c r="J178" s="79"/>
      <c r="K178" s="13"/>
      <c r="L178" s="13"/>
      <c r="M178" s="115"/>
      <c r="N178" s="12"/>
      <c r="O178" s="14"/>
      <c r="P178" s="124" t="str">
        <f>IF(AND($I178=Data!$F$7,OR($J178=Data!$D$3,$J178=Data!$D$6)),$G178,"")</f>
        <v/>
      </c>
    </row>
    <row r="179" spans="1:16" s="31" customFormat="1" hidden="1" x14ac:dyDescent="0.2">
      <c r="A179" s="12"/>
      <c r="B179" s="81"/>
      <c r="C179" s="52"/>
      <c r="D179" s="81"/>
      <c r="E179" s="81"/>
      <c r="F179" s="80"/>
      <c r="G179" s="82"/>
      <c r="H179" s="15"/>
      <c r="I179" s="43"/>
      <c r="J179" s="79"/>
      <c r="K179" s="13"/>
      <c r="L179" s="13"/>
      <c r="M179" s="115"/>
      <c r="N179" s="12"/>
      <c r="O179" s="14"/>
      <c r="P179" s="124" t="str">
        <f>IF(AND($I179=Data!$F$7,OR($J179=Data!$D$3,$J179=Data!$D$6)),$G179,"")</f>
        <v/>
      </c>
    </row>
    <row r="180" spans="1:16" s="31" customFormat="1" hidden="1" x14ac:dyDescent="0.2">
      <c r="A180" s="12"/>
      <c r="B180" s="81"/>
      <c r="C180" s="52"/>
      <c r="D180" s="81"/>
      <c r="E180" s="81"/>
      <c r="F180" s="80"/>
      <c r="G180" s="82"/>
      <c r="H180" s="35"/>
      <c r="I180" s="43"/>
      <c r="J180" s="79"/>
      <c r="K180" s="13"/>
      <c r="L180" s="13"/>
      <c r="M180" s="115"/>
      <c r="N180" s="12"/>
      <c r="O180" s="14"/>
      <c r="P180" s="124" t="str">
        <f>IF(AND($I180=Data!$F$7,OR($J180=Data!$D$3,$J180=Data!$D$6)),$G180,"")</f>
        <v/>
      </c>
    </row>
    <row r="181" spans="1:16" s="31" customFormat="1" hidden="1" x14ac:dyDescent="0.2">
      <c r="A181" s="12"/>
      <c r="B181" s="81"/>
      <c r="C181" s="52"/>
      <c r="D181" s="81"/>
      <c r="E181" s="81"/>
      <c r="F181" s="80"/>
      <c r="G181" s="82"/>
      <c r="H181" s="15"/>
      <c r="I181" s="43"/>
      <c r="J181" s="79"/>
      <c r="K181" s="13"/>
      <c r="L181" s="13"/>
      <c r="M181" s="115"/>
      <c r="N181" s="12"/>
      <c r="O181" s="14"/>
      <c r="P181" s="124" t="str">
        <f>IF(AND($I181=Data!$F$7,OR($J181=Data!$D$3,$J181=Data!$D$6)),$G181,"")</f>
        <v/>
      </c>
    </row>
    <row r="182" spans="1:16" s="31" customFormat="1" hidden="1" x14ac:dyDescent="0.2">
      <c r="A182" s="12"/>
      <c r="B182" s="81"/>
      <c r="C182" s="52"/>
      <c r="D182" s="81"/>
      <c r="E182" s="81"/>
      <c r="F182" s="80"/>
      <c r="G182" s="82"/>
      <c r="H182" s="15"/>
      <c r="I182" s="43"/>
      <c r="J182" s="79"/>
      <c r="K182" s="13"/>
      <c r="L182" s="13"/>
      <c r="M182" s="115"/>
      <c r="N182" s="12"/>
      <c r="O182" s="14"/>
      <c r="P182" s="124" t="str">
        <f>IF(AND($I182=Data!$F$7,OR($J182=Data!$D$3,$J182=Data!$D$6)),$G182,"")</f>
        <v/>
      </c>
    </row>
    <row r="183" spans="1:16" s="31" customFormat="1" hidden="1" x14ac:dyDescent="0.2">
      <c r="A183" s="12"/>
      <c r="B183" s="81"/>
      <c r="C183" s="52"/>
      <c r="D183" s="81"/>
      <c r="E183" s="81"/>
      <c r="F183" s="80"/>
      <c r="G183" s="82"/>
      <c r="H183" s="15"/>
      <c r="I183" s="43"/>
      <c r="J183" s="79"/>
      <c r="K183" s="13"/>
      <c r="L183" s="13"/>
      <c r="M183" s="115"/>
      <c r="N183" s="12"/>
      <c r="O183" s="14"/>
      <c r="P183" s="124" t="str">
        <f>IF(AND($I183=Data!$F$7,OR($J183=Data!$D$3,$J183=Data!$D$6)),$G183,"")</f>
        <v/>
      </c>
    </row>
    <row r="184" spans="1:16" s="31" customFormat="1" hidden="1" x14ac:dyDescent="0.2">
      <c r="A184" s="12"/>
      <c r="B184" s="81"/>
      <c r="C184" s="52"/>
      <c r="D184" s="81"/>
      <c r="E184" s="81"/>
      <c r="F184" s="80"/>
      <c r="G184" s="82"/>
      <c r="H184" s="15"/>
      <c r="I184" s="43"/>
      <c r="J184" s="79"/>
      <c r="K184" s="13"/>
      <c r="L184" s="13"/>
      <c r="M184" s="115"/>
      <c r="N184" s="12"/>
      <c r="O184" s="14"/>
      <c r="P184" s="124" t="str">
        <f>IF(AND($I184=Data!$F$7,OR($J184=Data!$D$3,$J184=Data!$D$6)),$G184,"")</f>
        <v/>
      </c>
    </row>
    <row r="185" spans="1:16" s="31" customFormat="1" hidden="1" x14ac:dyDescent="0.2">
      <c r="A185" s="12"/>
      <c r="B185" s="81"/>
      <c r="C185" s="52"/>
      <c r="D185" s="81"/>
      <c r="E185" s="81"/>
      <c r="F185" s="80"/>
      <c r="G185" s="82"/>
      <c r="H185" s="15"/>
      <c r="I185" s="43"/>
      <c r="J185" s="79"/>
      <c r="K185" s="13"/>
      <c r="L185" s="13"/>
      <c r="M185" s="115"/>
      <c r="N185" s="12"/>
      <c r="O185" s="14"/>
      <c r="P185" s="124" t="str">
        <f>IF(AND($I185=Data!$F$7,OR($J185=Data!$D$3,$J185=Data!$D$6)),$G185,"")</f>
        <v/>
      </c>
    </row>
    <row r="186" spans="1:16" s="31" customFormat="1" hidden="1" x14ac:dyDescent="0.2">
      <c r="A186" s="16"/>
      <c r="B186" s="81"/>
      <c r="C186" s="52"/>
      <c r="D186" s="81"/>
      <c r="E186" s="81"/>
      <c r="F186" s="80"/>
      <c r="G186" s="82"/>
      <c r="H186" s="35"/>
      <c r="I186" s="43"/>
      <c r="J186" s="79"/>
      <c r="K186" s="13"/>
      <c r="L186" s="13"/>
      <c r="M186" s="115"/>
      <c r="N186" s="12"/>
      <c r="O186" s="14"/>
      <c r="P186" s="124" t="str">
        <f>IF(AND($I186=Data!$F$7,OR($J186=Data!$D$3,$J186=Data!$D$6)),$G186,"")</f>
        <v/>
      </c>
    </row>
    <row r="187" spans="1:16" s="31" customFormat="1" hidden="1" x14ac:dyDescent="0.2">
      <c r="A187" s="16"/>
      <c r="B187" s="81"/>
      <c r="C187" s="52"/>
      <c r="D187" s="81"/>
      <c r="E187" s="81"/>
      <c r="F187" s="80"/>
      <c r="G187" s="82"/>
      <c r="H187" s="15"/>
      <c r="I187" s="43"/>
      <c r="J187" s="79"/>
      <c r="K187" s="13"/>
      <c r="L187" s="13"/>
      <c r="M187" s="115"/>
      <c r="N187" s="16"/>
      <c r="O187" s="14"/>
      <c r="P187" s="124" t="str">
        <f>IF(AND($I187=Data!$F$7,OR($J187=Data!$D$3,$J187=Data!$D$6)),$G187,"")</f>
        <v/>
      </c>
    </row>
    <row r="188" spans="1:16" s="31" customFormat="1" hidden="1" x14ac:dyDescent="0.2">
      <c r="A188" s="12"/>
      <c r="B188" s="81"/>
      <c r="C188" s="52"/>
      <c r="D188" s="81"/>
      <c r="E188" s="81"/>
      <c r="F188" s="80"/>
      <c r="G188" s="82"/>
      <c r="H188" s="15"/>
      <c r="I188" s="43"/>
      <c r="J188" s="79"/>
      <c r="K188" s="13"/>
      <c r="L188" s="13"/>
      <c r="M188" s="115"/>
      <c r="N188" s="12"/>
      <c r="O188" s="14"/>
      <c r="P188" s="124" t="str">
        <f>IF(AND($I188=Data!$F$7,OR($J188=Data!$D$3,$J188=Data!$D$6)),$G188,"")</f>
        <v/>
      </c>
    </row>
    <row r="189" spans="1:16" s="31" customFormat="1" hidden="1" x14ac:dyDescent="0.2">
      <c r="A189" s="16"/>
      <c r="B189" s="81"/>
      <c r="C189" s="52"/>
      <c r="D189" s="81"/>
      <c r="E189" s="81"/>
      <c r="F189" s="80"/>
      <c r="G189" s="82"/>
      <c r="H189" s="15"/>
      <c r="I189" s="43"/>
      <c r="J189" s="79"/>
      <c r="K189" s="13"/>
      <c r="L189" s="13"/>
      <c r="M189" s="115"/>
      <c r="N189" s="12"/>
      <c r="O189" s="28"/>
      <c r="P189" s="124" t="str">
        <f>IF(AND($I189=Data!$F$7,OR($J189=Data!$D$3,$J189=Data!$D$6)),$G189,"")</f>
        <v/>
      </c>
    </row>
    <row r="190" spans="1:16" s="31" customFormat="1" hidden="1" x14ac:dyDescent="0.2">
      <c r="A190" s="12"/>
      <c r="B190" s="81"/>
      <c r="C190" s="52"/>
      <c r="D190" s="81"/>
      <c r="E190" s="81"/>
      <c r="F190" s="80"/>
      <c r="G190" s="82"/>
      <c r="H190" s="35"/>
      <c r="I190" s="43"/>
      <c r="J190" s="79"/>
      <c r="K190" s="13"/>
      <c r="L190" s="13"/>
      <c r="M190" s="115"/>
      <c r="N190" s="12"/>
      <c r="O190" s="28"/>
      <c r="P190" s="124" t="str">
        <f>IF(AND($I190=Data!$F$7,OR($J190=Data!$D$3,$J190=Data!$D$6)),$G190,"")</f>
        <v/>
      </c>
    </row>
    <row r="191" spans="1:16" s="31" customFormat="1" hidden="1" x14ac:dyDescent="0.2">
      <c r="A191" s="12"/>
      <c r="B191" s="81"/>
      <c r="C191" s="52"/>
      <c r="D191" s="81"/>
      <c r="E191" s="81"/>
      <c r="F191" s="80"/>
      <c r="G191" s="82"/>
      <c r="H191" s="35"/>
      <c r="I191" s="43"/>
      <c r="J191" s="79"/>
      <c r="K191" s="13"/>
      <c r="L191" s="13"/>
      <c r="M191" s="115"/>
      <c r="N191" s="12"/>
      <c r="O191" s="28"/>
      <c r="P191" s="124" t="str">
        <f>IF(AND($I191=Data!$F$7,OR($J191=Data!$D$3,$J191=Data!$D$6)),$G191,"")</f>
        <v/>
      </c>
    </row>
    <row r="192" spans="1:16" s="31" customFormat="1" hidden="1" x14ac:dyDescent="0.2">
      <c r="A192" s="12"/>
      <c r="B192" s="81"/>
      <c r="C192" s="52"/>
      <c r="D192" s="81"/>
      <c r="E192" s="81"/>
      <c r="F192" s="80"/>
      <c r="G192" s="82"/>
      <c r="H192" s="15"/>
      <c r="I192" s="43"/>
      <c r="J192" s="79"/>
      <c r="K192" s="13"/>
      <c r="L192" s="13"/>
      <c r="M192" s="115"/>
      <c r="N192" s="12"/>
      <c r="O192" s="28"/>
      <c r="P192" s="124" t="str">
        <f>IF(AND($I192=Data!$F$7,OR($J192=Data!$D$3,$J192=Data!$D$6)),$G192,"")</f>
        <v/>
      </c>
    </row>
    <row r="193" spans="1:16" s="31" customFormat="1" hidden="1" x14ac:dyDescent="0.2">
      <c r="A193" s="12"/>
      <c r="B193" s="81"/>
      <c r="C193" s="52"/>
      <c r="D193" s="81"/>
      <c r="E193" s="81"/>
      <c r="F193" s="80"/>
      <c r="G193" s="82"/>
      <c r="H193" s="15"/>
      <c r="I193" s="43"/>
      <c r="J193" s="79"/>
      <c r="K193" s="13"/>
      <c r="L193" s="13"/>
      <c r="M193" s="115"/>
      <c r="N193" s="12"/>
      <c r="O193" s="28"/>
      <c r="P193" s="124" t="str">
        <f>IF(AND($I193=Data!$F$7,OR($J193=Data!$D$3,$J193=Data!$D$6)),$G193,"")</f>
        <v/>
      </c>
    </row>
    <row r="194" spans="1:16" s="31" customFormat="1" hidden="1" x14ac:dyDescent="0.2">
      <c r="A194" s="12"/>
      <c r="B194" s="81"/>
      <c r="C194" s="52"/>
      <c r="D194" s="81"/>
      <c r="E194" s="81"/>
      <c r="F194" s="80"/>
      <c r="G194" s="82"/>
      <c r="H194" s="35"/>
      <c r="I194" s="43"/>
      <c r="J194" s="79"/>
      <c r="K194" s="13"/>
      <c r="L194" s="13"/>
      <c r="M194" s="115"/>
      <c r="N194" s="12"/>
      <c r="O194" s="28"/>
      <c r="P194" s="124" t="str">
        <f>IF(AND($I194=Data!$F$7,OR($J194=Data!$D$3,$J194=Data!$D$6)),$G194,"")</f>
        <v/>
      </c>
    </row>
    <row r="195" spans="1:16" s="31" customFormat="1" hidden="1" x14ac:dyDescent="0.2">
      <c r="A195" s="12"/>
      <c r="B195" s="81"/>
      <c r="C195" s="52"/>
      <c r="D195" s="81"/>
      <c r="E195" s="81"/>
      <c r="F195" s="80"/>
      <c r="G195" s="82"/>
      <c r="H195" s="35"/>
      <c r="I195" s="43"/>
      <c r="J195" s="79"/>
      <c r="K195" s="13"/>
      <c r="L195" s="13"/>
      <c r="M195" s="115"/>
      <c r="N195" s="12"/>
      <c r="O195" s="28"/>
      <c r="P195" s="124" t="str">
        <f>IF(AND($I195=Data!$F$7,OR($J195=Data!$D$3,$J195=Data!$D$6)),$G195,"")</f>
        <v/>
      </c>
    </row>
    <row r="196" spans="1:16" s="31" customFormat="1" hidden="1" x14ac:dyDescent="0.2">
      <c r="A196" s="12"/>
      <c r="B196" s="81"/>
      <c r="C196" s="52"/>
      <c r="D196" s="81"/>
      <c r="E196" s="81"/>
      <c r="F196" s="80"/>
      <c r="G196" s="82"/>
      <c r="H196" s="15"/>
      <c r="I196" s="43"/>
      <c r="J196" s="79"/>
      <c r="K196" s="13"/>
      <c r="L196" s="13"/>
      <c r="M196" s="115"/>
      <c r="N196" s="12"/>
      <c r="O196" s="14"/>
      <c r="P196" s="124" t="str">
        <f>IF(AND($I196=Data!$F$7,OR($J196=Data!$D$3,$J196=Data!$D$6)),$G196,"")</f>
        <v/>
      </c>
    </row>
    <row r="197" spans="1:16" s="31" customFormat="1" hidden="1" x14ac:dyDescent="0.2">
      <c r="A197" s="12"/>
      <c r="B197" s="81"/>
      <c r="C197" s="52"/>
      <c r="D197" s="81"/>
      <c r="E197" s="81"/>
      <c r="F197" s="80"/>
      <c r="G197" s="82"/>
      <c r="H197" s="15"/>
      <c r="I197" s="43"/>
      <c r="J197" s="79"/>
      <c r="K197" s="13"/>
      <c r="L197" s="13"/>
      <c r="M197" s="115"/>
      <c r="N197" s="12"/>
      <c r="O197" s="14"/>
      <c r="P197" s="124" t="str">
        <f>IF(AND($I197=Data!$F$7,OR($J197=Data!$D$3,$J197=Data!$D$6)),$G197,"")</f>
        <v/>
      </c>
    </row>
    <row r="198" spans="1:16" s="31" customFormat="1" hidden="1" x14ac:dyDescent="0.2">
      <c r="A198" s="12"/>
      <c r="B198" s="81"/>
      <c r="C198" s="52"/>
      <c r="D198" s="81"/>
      <c r="E198" s="81"/>
      <c r="F198" s="80"/>
      <c r="G198" s="82"/>
      <c r="H198" s="15"/>
      <c r="I198" s="43"/>
      <c r="J198" s="79"/>
      <c r="K198" s="13"/>
      <c r="L198" s="13"/>
      <c r="M198" s="115"/>
      <c r="N198" s="12"/>
      <c r="O198" s="14"/>
      <c r="P198" s="124" t="str">
        <f>IF(AND($I198=Data!$F$7,OR($J198=Data!$D$3,$J198=Data!$D$6)),$G198,"")</f>
        <v/>
      </c>
    </row>
    <row r="199" spans="1:16" s="31" customFormat="1" hidden="1" x14ac:dyDescent="0.2">
      <c r="A199" s="12"/>
      <c r="B199" s="81"/>
      <c r="C199" s="52"/>
      <c r="D199" s="81"/>
      <c r="E199" s="81"/>
      <c r="F199" s="80"/>
      <c r="G199" s="82"/>
      <c r="H199" s="35"/>
      <c r="I199" s="43"/>
      <c r="J199" s="79"/>
      <c r="K199" s="13"/>
      <c r="L199" s="13"/>
      <c r="M199" s="115"/>
      <c r="N199" s="12"/>
      <c r="O199" s="14"/>
      <c r="P199" s="124" t="str">
        <f>IF(AND($I199=Data!$F$7,OR($J199=Data!$D$3,$J199=Data!$D$6)),$G199,"")</f>
        <v/>
      </c>
    </row>
    <row r="200" spans="1:16" s="31" customFormat="1" hidden="1" x14ac:dyDescent="0.2">
      <c r="A200" s="12"/>
      <c r="B200" s="81"/>
      <c r="C200" s="52"/>
      <c r="D200" s="81"/>
      <c r="E200" s="81"/>
      <c r="F200" s="80"/>
      <c r="G200" s="82"/>
      <c r="H200" s="15"/>
      <c r="I200" s="43"/>
      <c r="J200" s="79"/>
      <c r="K200" s="13"/>
      <c r="L200" s="13"/>
      <c r="M200" s="115"/>
      <c r="N200" s="12"/>
      <c r="O200" s="14"/>
      <c r="P200" s="124" t="str">
        <f>IF(AND($I200=Data!$F$7,OR($J200=Data!$D$3,$J200=Data!$D$6)),$G200,"")</f>
        <v/>
      </c>
    </row>
    <row r="201" spans="1:16" s="31" customFormat="1" hidden="1" x14ac:dyDescent="0.2">
      <c r="A201" s="12"/>
      <c r="B201" s="81"/>
      <c r="C201" s="54"/>
      <c r="D201" s="81"/>
      <c r="E201" s="81"/>
      <c r="F201" s="80"/>
      <c r="G201" s="82"/>
      <c r="H201" s="15"/>
      <c r="I201" s="43"/>
      <c r="J201" s="79"/>
      <c r="K201" s="13"/>
      <c r="L201" s="13"/>
      <c r="M201" s="115"/>
      <c r="N201" s="12"/>
      <c r="O201" s="14"/>
      <c r="P201" s="124" t="str">
        <f>IF(AND($I201=Data!$F$7,OR($J201=Data!$D$3,$J201=Data!$D$6)),$G201,"")</f>
        <v/>
      </c>
    </row>
    <row r="202" spans="1:16" s="31" customFormat="1" hidden="1" x14ac:dyDescent="0.2">
      <c r="A202" s="12"/>
      <c r="B202" s="81"/>
      <c r="C202" s="52"/>
      <c r="D202" s="81"/>
      <c r="E202" s="81"/>
      <c r="F202" s="80"/>
      <c r="G202" s="82"/>
      <c r="H202" s="35"/>
      <c r="I202" s="43"/>
      <c r="J202" s="79"/>
      <c r="K202" s="13"/>
      <c r="L202" s="13"/>
      <c r="M202" s="115"/>
      <c r="N202" s="12"/>
      <c r="O202" s="14"/>
      <c r="P202" s="124" t="str">
        <f>IF(AND($I202=Data!$F$7,OR($J202=Data!$D$3,$J202=Data!$D$6)),$G202,"")</f>
        <v/>
      </c>
    </row>
    <row r="203" spans="1:16" s="31" customFormat="1" hidden="1" x14ac:dyDescent="0.2">
      <c r="A203" s="12"/>
      <c r="B203" s="81"/>
      <c r="C203" s="52"/>
      <c r="D203" s="81"/>
      <c r="E203" s="81"/>
      <c r="F203" s="80"/>
      <c r="G203" s="82"/>
      <c r="H203" s="35"/>
      <c r="I203" s="43"/>
      <c r="J203" s="79"/>
      <c r="K203" s="13"/>
      <c r="L203" s="13"/>
      <c r="M203" s="115"/>
      <c r="N203" s="12"/>
      <c r="O203" s="14"/>
      <c r="P203" s="124" t="str">
        <f>IF(AND($I203=Data!$F$7,OR($J203=Data!$D$3,$J203=Data!$D$6)),$G203,"")</f>
        <v/>
      </c>
    </row>
    <row r="204" spans="1:16" s="31" customFormat="1" hidden="1" x14ac:dyDescent="0.2">
      <c r="A204" s="12"/>
      <c r="B204" s="81"/>
      <c r="C204" s="52"/>
      <c r="D204" s="81"/>
      <c r="E204" s="81"/>
      <c r="F204" s="80"/>
      <c r="G204" s="82"/>
      <c r="H204" s="15"/>
      <c r="I204" s="43"/>
      <c r="J204" s="79"/>
      <c r="K204" s="13"/>
      <c r="L204" s="13"/>
      <c r="M204" s="115"/>
      <c r="N204" s="12"/>
      <c r="O204" s="14"/>
      <c r="P204" s="124" t="str">
        <f>IF(AND($I204=Data!$F$7,OR($J204=Data!$D$3,$J204=Data!$D$6)),$G204,"")</f>
        <v/>
      </c>
    </row>
    <row r="205" spans="1:16" s="31" customFormat="1" hidden="1" x14ac:dyDescent="0.2">
      <c r="A205" s="12"/>
      <c r="B205" s="81"/>
      <c r="C205" s="52"/>
      <c r="D205" s="81"/>
      <c r="E205" s="81"/>
      <c r="F205" s="80"/>
      <c r="G205" s="82"/>
      <c r="H205" s="15"/>
      <c r="I205" s="43"/>
      <c r="J205" s="79"/>
      <c r="K205" s="13"/>
      <c r="L205" s="13"/>
      <c r="M205" s="115"/>
      <c r="N205" s="12"/>
      <c r="O205" s="14"/>
      <c r="P205" s="124" t="str">
        <f>IF(AND($I205=Data!$F$7,OR($J205=Data!$D$3,$J205=Data!$D$6)),$G205,"")</f>
        <v/>
      </c>
    </row>
    <row r="206" spans="1:16" s="31" customFormat="1" hidden="1" x14ac:dyDescent="0.2">
      <c r="A206" s="12"/>
      <c r="B206" s="81"/>
      <c r="C206" s="52"/>
      <c r="D206" s="81"/>
      <c r="E206" s="81"/>
      <c r="F206" s="80"/>
      <c r="G206" s="82"/>
      <c r="H206" s="35"/>
      <c r="I206" s="43"/>
      <c r="J206" s="79"/>
      <c r="K206" s="13"/>
      <c r="L206" s="13"/>
      <c r="M206" s="115"/>
      <c r="N206" s="12"/>
      <c r="O206" s="14"/>
      <c r="P206" s="124" t="str">
        <f>IF(AND($I206=Data!$F$7,OR($J206=Data!$D$3,$J206=Data!$D$6)),$G206,"")</f>
        <v/>
      </c>
    </row>
    <row r="207" spans="1:16" s="31" customFormat="1" hidden="1" x14ac:dyDescent="0.2">
      <c r="A207" s="12"/>
      <c r="B207" s="81"/>
      <c r="C207" s="54"/>
      <c r="D207" s="81"/>
      <c r="E207" s="81"/>
      <c r="F207" s="80"/>
      <c r="G207" s="82"/>
      <c r="H207" s="15"/>
      <c r="I207" s="43"/>
      <c r="J207" s="79"/>
      <c r="K207" s="13"/>
      <c r="L207" s="13"/>
      <c r="M207" s="115"/>
      <c r="N207" s="12"/>
      <c r="O207" s="14"/>
      <c r="P207" s="124" t="str">
        <f>IF(AND($I207=Data!$F$7,OR($J207=Data!$D$3,$J207=Data!$D$6)),$G207,"")</f>
        <v/>
      </c>
    </row>
    <row r="208" spans="1:16" s="31" customFormat="1" hidden="1" x14ac:dyDescent="0.2">
      <c r="A208" s="12"/>
      <c r="B208" s="81"/>
      <c r="C208" s="52"/>
      <c r="D208" s="81"/>
      <c r="E208" s="81"/>
      <c r="F208" s="80"/>
      <c r="G208" s="82"/>
      <c r="H208" s="15"/>
      <c r="I208" s="43"/>
      <c r="J208" s="79"/>
      <c r="K208" s="13"/>
      <c r="L208" s="13"/>
      <c r="M208" s="115"/>
      <c r="N208" s="12"/>
      <c r="O208" s="14"/>
      <c r="P208" s="124" t="str">
        <f>IF(AND($I208=Data!$F$7,OR($J208=Data!$D$3,$J208=Data!$D$6)),$G208,"")</f>
        <v/>
      </c>
    </row>
    <row r="209" spans="1:16" s="31" customFormat="1" hidden="1" x14ac:dyDescent="0.2">
      <c r="A209" s="12"/>
      <c r="B209" s="81"/>
      <c r="C209" s="52"/>
      <c r="D209" s="81"/>
      <c r="E209" s="81"/>
      <c r="F209" s="80"/>
      <c r="G209" s="82"/>
      <c r="H209" s="15"/>
      <c r="I209" s="43"/>
      <c r="J209" s="79"/>
      <c r="K209" s="13"/>
      <c r="L209" s="13"/>
      <c r="M209" s="115"/>
      <c r="N209" s="12"/>
      <c r="O209" s="14"/>
      <c r="P209" s="124" t="str">
        <f>IF(AND($I209=Data!$F$7,OR($J209=Data!$D$3,$J209=Data!$D$6)),$G209,"")</f>
        <v/>
      </c>
    </row>
    <row r="210" spans="1:16" s="31" customFormat="1" hidden="1" x14ac:dyDescent="0.2">
      <c r="A210" s="12"/>
      <c r="B210" s="81"/>
      <c r="C210" s="52"/>
      <c r="D210" s="81"/>
      <c r="E210" s="81"/>
      <c r="F210" s="80"/>
      <c r="G210" s="82"/>
      <c r="H210" s="35"/>
      <c r="I210" s="43"/>
      <c r="J210" s="79"/>
      <c r="K210" s="13"/>
      <c r="L210" s="13"/>
      <c r="M210" s="115"/>
      <c r="N210" s="12"/>
      <c r="O210" s="14"/>
      <c r="P210" s="124" t="str">
        <f>IF(AND($I210=Data!$F$7,OR($J210=Data!$D$3,$J210=Data!$D$6)),$G210,"")</f>
        <v/>
      </c>
    </row>
    <row r="211" spans="1:16" s="31" customFormat="1" hidden="1" x14ac:dyDescent="0.2">
      <c r="A211" s="12"/>
      <c r="B211" s="81"/>
      <c r="C211" s="52"/>
      <c r="D211" s="81"/>
      <c r="E211" s="81"/>
      <c r="F211" s="80"/>
      <c r="G211" s="82"/>
      <c r="H211" s="15"/>
      <c r="I211" s="43"/>
      <c r="J211" s="79"/>
      <c r="K211" s="13"/>
      <c r="L211" s="13"/>
      <c r="M211" s="115"/>
      <c r="N211" s="12"/>
      <c r="O211" s="14"/>
      <c r="P211" s="124" t="str">
        <f>IF(AND($I211=Data!$F$7,OR($J211=Data!$D$3,$J211=Data!$D$6)),$G211,"")</f>
        <v/>
      </c>
    </row>
    <row r="212" spans="1:16" s="31" customFormat="1" hidden="1" x14ac:dyDescent="0.2">
      <c r="A212" s="12"/>
      <c r="B212" s="81"/>
      <c r="C212" s="52"/>
      <c r="D212" s="81"/>
      <c r="E212" s="81"/>
      <c r="F212" s="80"/>
      <c r="G212" s="82"/>
      <c r="H212" s="15"/>
      <c r="I212" s="43"/>
      <c r="J212" s="79"/>
      <c r="K212" s="13"/>
      <c r="L212" s="13"/>
      <c r="M212" s="115"/>
      <c r="N212" s="12"/>
      <c r="O212" s="14"/>
      <c r="P212" s="124" t="str">
        <f>IF(AND($I212=Data!$F$7,OR($J212=Data!$D$3,$J212=Data!$D$6)),$G212,"")</f>
        <v/>
      </c>
    </row>
    <row r="213" spans="1:16" s="31" customFormat="1" hidden="1" x14ac:dyDescent="0.2">
      <c r="A213" s="12"/>
      <c r="B213" s="81"/>
      <c r="C213" s="52"/>
      <c r="D213" s="81"/>
      <c r="E213" s="81"/>
      <c r="F213" s="80"/>
      <c r="G213" s="82"/>
      <c r="H213" s="35"/>
      <c r="I213" s="43"/>
      <c r="J213" s="79"/>
      <c r="K213" s="13"/>
      <c r="L213" s="13"/>
      <c r="M213" s="115"/>
      <c r="N213" s="12"/>
      <c r="O213" s="14"/>
      <c r="P213" s="124" t="str">
        <f>IF(AND($I213=Data!$F$7,OR($J213=Data!$D$3,$J213=Data!$D$6)),$G213,"")</f>
        <v/>
      </c>
    </row>
    <row r="214" spans="1:16" s="31" customFormat="1" hidden="1" x14ac:dyDescent="0.2">
      <c r="A214" s="16"/>
      <c r="B214" s="81"/>
      <c r="C214" s="53"/>
      <c r="D214" s="81"/>
      <c r="E214" s="81"/>
      <c r="F214" s="80"/>
      <c r="G214" s="82"/>
      <c r="H214" s="15"/>
      <c r="I214" s="43"/>
      <c r="J214" s="79"/>
      <c r="K214" s="13"/>
      <c r="L214" s="13"/>
      <c r="M214" s="115"/>
      <c r="N214" s="12"/>
      <c r="O214" s="14"/>
      <c r="P214" s="124" t="str">
        <f>IF(AND($I214=Data!$F$7,OR($J214=Data!$D$3,$J214=Data!$D$6)),$G214,"")</f>
        <v/>
      </c>
    </row>
    <row r="215" spans="1:16" s="31" customFormat="1" hidden="1" x14ac:dyDescent="0.2">
      <c r="A215" s="12"/>
      <c r="B215" s="81"/>
      <c r="C215" s="52"/>
      <c r="D215" s="81"/>
      <c r="E215" s="81"/>
      <c r="F215" s="80"/>
      <c r="G215" s="82"/>
      <c r="H215" s="15"/>
      <c r="I215" s="43"/>
      <c r="J215" s="79"/>
      <c r="K215" s="13"/>
      <c r="L215" s="13"/>
      <c r="M215" s="115"/>
      <c r="N215" s="12"/>
      <c r="O215" s="14"/>
      <c r="P215" s="124" t="str">
        <f>IF(AND($I215=Data!$F$7,OR($J215=Data!$D$3,$J215=Data!$D$6)),$G215,"")</f>
        <v/>
      </c>
    </row>
    <row r="216" spans="1:16" s="31" customFormat="1" hidden="1" x14ac:dyDescent="0.2">
      <c r="A216" s="12"/>
      <c r="B216" s="81"/>
      <c r="C216" s="52"/>
      <c r="D216" s="81"/>
      <c r="E216" s="81"/>
      <c r="F216" s="80"/>
      <c r="G216" s="82"/>
      <c r="H216" s="15"/>
      <c r="I216" s="43"/>
      <c r="J216" s="79"/>
      <c r="K216" s="13"/>
      <c r="L216" s="13"/>
      <c r="M216" s="115"/>
      <c r="N216" s="12"/>
      <c r="O216" s="14"/>
      <c r="P216" s="124" t="str">
        <f>IF(AND($I216=Data!$F$7,OR($J216=Data!$D$3,$J216=Data!$D$6)),$G216,"")</f>
        <v/>
      </c>
    </row>
    <row r="217" spans="1:16" s="31" customFormat="1" hidden="1" x14ac:dyDescent="0.2">
      <c r="A217" s="12"/>
      <c r="B217" s="81"/>
      <c r="C217" s="52"/>
      <c r="D217" s="81"/>
      <c r="E217" s="81"/>
      <c r="F217" s="80"/>
      <c r="G217" s="82"/>
      <c r="H217" s="15"/>
      <c r="I217" s="43"/>
      <c r="J217" s="79"/>
      <c r="K217" s="13"/>
      <c r="L217" s="13"/>
      <c r="M217" s="115"/>
      <c r="N217" s="12"/>
      <c r="O217" s="14"/>
      <c r="P217" s="124" t="str">
        <f>IF(AND($I217=Data!$F$7,OR($J217=Data!$D$3,$J217=Data!$D$6)),$G217,"")</f>
        <v/>
      </c>
    </row>
    <row r="218" spans="1:16" s="31" customFormat="1" hidden="1" x14ac:dyDescent="0.2">
      <c r="A218" s="12"/>
      <c r="B218" s="81"/>
      <c r="C218" s="52"/>
      <c r="D218" s="81"/>
      <c r="E218" s="81"/>
      <c r="F218" s="80"/>
      <c r="G218" s="82"/>
      <c r="H218" s="35"/>
      <c r="I218" s="43"/>
      <c r="J218" s="79"/>
      <c r="K218" s="13"/>
      <c r="L218" s="13"/>
      <c r="M218" s="115"/>
      <c r="N218" s="12"/>
      <c r="O218" s="14"/>
      <c r="P218" s="124" t="str">
        <f>IF(AND($I218=Data!$F$7,OR($J218=Data!$D$3,$J218=Data!$D$6)),$G218,"")</f>
        <v/>
      </c>
    </row>
    <row r="219" spans="1:16" s="31" customFormat="1" hidden="1" x14ac:dyDescent="0.2">
      <c r="A219" s="12"/>
      <c r="B219" s="81"/>
      <c r="C219" s="52"/>
      <c r="D219" s="81"/>
      <c r="E219" s="81"/>
      <c r="F219" s="80"/>
      <c r="G219" s="82"/>
      <c r="H219" s="35"/>
      <c r="I219" s="43"/>
      <c r="J219" s="79"/>
      <c r="K219" s="13"/>
      <c r="L219" s="13"/>
      <c r="M219" s="115"/>
      <c r="N219" s="12"/>
      <c r="O219" s="14"/>
      <c r="P219" s="124" t="str">
        <f>IF(AND($I219=Data!$F$7,OR($J219=Data!$D$3,$J219=Data!$D$6)),$G219,"")</f>
        <v/>
      </c>
    </row>
    <row r="220" spans="1:16" s="31" customFormat="1" hidden="1" x14ac:dyDescent="0.2">
      <c r="A220" s="12"/>
      <c r="B220" s="81"/>
      <c r="C220" s="52"/>
      <c r="D220" s="81"/>
      <c r="E220" s="81"/>
      <c r="F220" s="80"/>
      <c r="G220" s="82"/>
      <c r="H220" s="15"/>
      <c r="I220" s="43"/>
      <c r="J220" s="79"/>
      <c r="K220" s="13"/>
      <c r="L220" s="13"/>
      <c r="M220" s="115"/>
      <c r="N220" s="12"/>
      <c r="O220" s="14"/>
      <c r="P220" s="124" t="str">
        <f>IF(AND($I220=Data!$F$7,OR($J220=Data!$D$3,$J220=Data!$D$6)),$G220,"")</f>
        <v/>
      </c>
    </row>
    <row r="221" spans="1:16" s="31" customFormat="1" hidden="1" x14ac:dyDescent="0.2">
      <c r="A221" s="12"/>
      <c r="B221" s="81"/>
      <c r="C221" s="52"/>
      <c r="D221" s="81"/>
      <c r="E221" s="81"/>
      <c r="F221" s="80"/>
      <c r="G221" s="82"/>
      <c r="H221" s="35"/>
      <c r="I221" s="43"/>
      <c r="J221" s="79"/>
      <c r="K221" s="13"/>
      <c r="L221" s="13"/>
      <c r="M221" s="115"/>
      <c r="N221" s="12"/>
      <c r="O221" s="14"/>
      <c r="P221" s="124" t="str">
        <f>IF(AND($I221=Data!$F$7,OR($J221=Data!$D$3,$J221=Data!$D$6)),$G221,"")</f>
        <v/>
      </c>
    </row>
    <row r="222" spans="1:16" s="31" customFormat="1" hidden="1" x14ac:dyDescent="0.2">
      <c r="A222" s="16"/>
      <c r="B222" s="81"/>
      <c r="C222" s="52"/>
      <c r="D222" s="81"/>
      <c r="E222" s="81"/>
      <c r="F222" s="80"/>
      <c r="G222" s="82"/>
      <c r="H222" s="35"/>
      <c r="I222" s="43"/>
      <c r="J222" s="79"/>
      <c r="K222" s="13"/>
      <c r="L222" s="13"/>
      <c r="M222" s="115"/>
      <c r="N222" s="12"/>
      <c r="O222" s="14"/>
      <c r="P222" s="124" t="str">
        <f>IF(AND($I222=Data!$F$7,OR($J222=Data!$D$3,$J222=Data!$D$6)),$G222,"")</f>
        <v/>
      </c>
    </row>
    <row r="223" spans="1:16" s="31" customFormat="1" hidden="1" x14ac:dyDescent="0.2">
      <c r="A223" s="12"/>
      <c r="B223" s="81"/>
      <c r="C223" s="52"/>
      <c r="D223" s="81"/>
      <c r="E223" s="81"/>
      <c r="F223" s="80"/>
      <c r="G223" s="82"/>
      <c r="H223" s="15"/>
      <c r="I223" s="43"/>
      <c r="J223" s="79"/>
      <c r="K223" s="13"/>
      <c r="L223" s="13"/>
      <c r="M223" s="115"/>
      <c r="N223" s="12"/>
      <c r="O223" s="14"/>
      <c r="P223" s="124" t="str">
        <f>IF(AND($I223=Data!$F$7,OR($J223=Data!$D$3,$J223=Data!$D$6)),$G223,"")</f>
        <v/>
      </c>
    </row>
    <row r="224" spans="1:16" s="31" customFormat="1" hidden="1" x14ac:dyDescent="0.2">
      <c r="A224" s="12"/>
      <c r="B224" s="81"/>
      <c r="C224" s="52"/>
      <c r="D224" s="81"/>
      <c r="E224" s="81"/>
      <c r="F224" s="80"/>
      <c r="G224" s="82"/>
      <c r="H224" s="35"/>
      <c r="I224" s="43"/>
      <c r="J224" s="79"/>
      <c r="K224" s="13"/>
      <c r="L224" s="13"/>
      <c r="M224" s="115"/>
      <c r="N224" s="12"/>
      <c r="O224" s="14"/>
      <c r="P224" s="124" t="str">
        <f>IF(AND($I224=Data!$F$7,OR($J224=Data!$D$3,$J224=Data!$D$6)),$G224,"")</f>
        <v/>
      </c>
    </row>
    <row r="225" spans="1:16" s="31" customFormat="1" hidden="1" x14ac:dyDescent="0.2">
      <c r="A225" s="12"/>
      <c r="B225" s="81"/>
      <c r="C225" s="52"/>
      <c r="D225" s="81"/>
      <c r="E225" s="81"/>
      <c r="F225" s="80"/>
      <c r="G225" s="82"/>
      <c r="H225" s="35"/>
      <c r="I225" s="43"/>
      <c r="J225" s="79"/>
      <c r="K225" s="13"/>
      <c r="L225" s="13"/>
      <c r="M225" s="115"/>
      <c r="N225" s="12"/>
      <c r="O225" s="14"/>
      <c r="P225" s="124" t="str">
        <f>IF(AND($I225=Data!$F$7,OR($J225=Data!$D$3,$J225=Data!$D$6)),$G225,"")</f>
        <v/>
      </c>
    </row>
    <row r="226" spans="1:16" s="31" customFormat="1" hidden="1" x14ac:dyDescent="0.2">
      <c r="A226" s="12"/>
      <c r="B226" s="81"/>
      <c r="C226" s="52"/>
      <c r="D226" s="81"/>
      <c r="E226" s="81"/>
      <c r="F226" s="80"/>
      <c r="G226" s="82"/>
      <c r="H226" s="15"/>
      <c r="I226" s="43"/>
      <c r="J226" s="79"/>
      <c r="K226" s="13"/>
      <c r="L226" s="13"/>
      <c r="M226" s="115"/>
      <c r="N226" s="12"/>
      <c r="O226" s="14"/>
      <c r="P226" s="124" t="str">
        <f>IF(AND($I226=Data!$F$7,OR($J226=Data!$D$3,$J226=Data!$D$6)),$G226,"")</f>
        <v/>
      </c>
    </row>
    <row r="227" spans="1:16" s="31" customFormat="1" hidden="1" x14ac:dyDescent="0.2">
      <c r="A227" s="12"/>
      <c r="B227" s="81"/>
      <c r="C227" s="52"/>
      <c r="D227" s="81"/>
      <c r="E227" s="81"/>
      <c r="F227" s="80"/>
      <c r="G227" s="82"/>
      <c r="H227" s="15"/>
      <c r="I227" s="43"/>
      <c r="J227" s="79"/>
      <c r="K227" s="13"/>
      <c r="L227" s="13"/>
      <c r="M227" s="115"/>
      <c r="N227" s="12"/>
      <c r="O227" s="14"/>
      <c r="P227" s="124" t="str">
        <f>IF(AND($I227=Data!$F$7,OR($J227=Data!$D$3,$J227=Data!$D$6)),$G227,"")</f>
        <v/>
      </c>
    </row>
    <row r="228" spans="1:16" s="31" customFormat="1" hidden="1" x14ac:dyDescent="0.2">
      <c r="A228" s="12"/>
      <c r="B228" s="81"/>
      <c r="C228" s="52"/>
      <c r="D228" s="81"/>
      <c r="E228" s="81"/>
      <c r="F228" s="80"/>
      <c r="G228" s="82"/>
      <c r="H228" s="15"/>
      <c r="I228" s="43"/>
      <c r="J228" s="79"/>
      <c r="K228" s="13"/>
      <c r="L228" s="13"/>
      <c r="M228" s="115"/>
      <c r="N228" s="12"/>
      <c r="O228" s="14"/>
      <c r="P228" s="124" t="str">
        <f>IF(AND($I228=Data!$F$7,OR($J228=Data!$D$3,$J228=Data!$D$6)),$G228,"")</f>
        <v/>
      </c>
    </row>
    <row r="229" spans="1:16" s="31" customFormat="1" hidden="1" x14ac:dyDescent="0.2">
      <c r="A229" s="12"/>
      <c r="B229" s="81"/>
      <c r="C229" s="52"/>
      <c r="D229" s="81"/>
      <c r="E229" s="81"/>
      <c r="F229" s="80"/>
      <c r="G229" s="82"/>
      <c r="H229" s="15"/>
      <c r="I229" s="43"/>
      <c r="J229" s="79"/>
      <c r="K229" s="13"/>
      <c r="L229" s="13"/>
      <c r="M229" s="115"/>
      <c r="N229" s="12"/>
      <c r="O229" s="14"/>
      <c r="P229" s="124" t="str">
        <f>IF(AND($I229=Data!$F$7,OR($J229=Data!$D$3,$J229=Data!$D$6)),$G229,"")</f>
        <v/>
      </c>
    </row>
    <row r="230" spans="1:16" s="31" customFormat="1" hidden="1" x14ac:dyDescent="0.2">
      <c r="A230" s="12"/>
      <c r="B230" s="81"/>
      <c r="C230" s="52"/>
      <c r="D230" s="81"/>
      <c r="E230" s="81"/>
      <c r="F230" s="80"/>
      <c r="G230" s="82"/>
      <c r="H230" s="15"/>
      <c r="I230" s="43"/>
      <c r="J230" s="79"/>
      <c r="K230" s="13"/>
      <c r="L230" s="13"/>
      <c r="M230" s="115"/>
      <c r="N230" s="12"/>
      <c r="O230" s="14"/>
      <c r="P230" s="124" t="str">
        <f>IF(AND($I230=Data!$F$7,OR($J230=Data!$D$3,$J230=Data!$D$6)),$G230,"")</f>
        <v/>
      </c>
    </row>
    <row r="231" spans="1:16" s="31" customFormat="1" hidden="1" x14ac:dyDescent="0.2">
      <c r="A231" s="12"/>
      <c r="B231" s="81"/>
      <c r="C231" s="52"/>
      <c r="D231" s="81"/>
      <c r="E231" s="81"/>
      <c r="F231" s="80"/>
      <c r="G231" s="82"/>
      <c r="H231" s="15"/>
      <c r="I231" s="43"/>
      <c r="J231" s="79"/>
      <c r="K231" s="13"/>
      <c r="L231" s="13"/>
      <c r="M231" s="115"/>
      <c r="N231" s="12"/>
      <c r="O231" s="14"/>
      <c r="P231" s="124" t="str">
        <f>IF(AND($I231=Data!$F$7,OR($J231=Data!$D$3,$J231=Data!$D$6)),$G231,"")</f>
        <v/>
      </c>
    </row>
    <row r="232" spans="1:16" s="31" customFormat="1" hidden="1" x14ac:dyDescent="0.2">
      <c r="A232" s="12"/>
      <c r="B232" s="81"/>
      <c r="C232" s="52"/>
      <c r="D232" s="81"/>
      <c r="E232" s="81"/>
      <c r="F232" s="80"/>
      <c r="G232" s="82"/>
      <c r="H232" s="15"/>
      <c r="I232" s="43"/>
      <c r="J232" s="79"/>
      <c r="K232" s="13"/>
      <c r="L232" s="13"/>
      <c r="M232" s="115"/>
      <c r="N232" s="12"/>
      <c r="O232" s="14"/>
      <c r="P232" s="124" t="str">
        <f>IF(AND($I232=Data!$F$7,OR($J232=Data!$D$3,$J232=Data!$D$6)),$G232,"")</f>
        <v/>
      </c>
    </row>
    <row r="233" spans="1:16" s="31" customFormat="1" hidden="1" x14ac:dyDescent="0.2">
      <c r="A233" s="12"/>
      <c r="B233" s="81"/>
      <c r="C233" s="52"/>
      <c r="D233" s="81"/>
      <c r="E233" s="81"/>
      <c r="F233" s="80"/>
      <c r="G233" s="82"/>
      <c r="H233" s="15"/>
      <c r="I233" s="43"/>
      <c r="J233" s="79"/>
      <c r="K233" s="13"/>
      <c r="L233" s="13"/>
      <c r="M233" s="115"/>
      <c r="N233" s="12"/>
      <c r="O233" s="14"/>
      <c r="P233" s="124" t="str">
        <f>IF(AND($I233=Data!$F$7,OR($J233=Data!$D$3,$J233=Data!$D$6)),$G233,"")</f>
        <v/>
      </c>
    </row>
    <row r="234" spans="1:16" s="31" customFormat="1" hidden="1" x14ac:dyDescent="0.2">
      <c r="A234" s="12"/>
      <c r="B234" s="81"/>
      <c r="C234" s="52"/>
      <c r="D234" s="81"/>
      <c r="E234" s="81"/>
      <c r="F234" s="80"/>
      <c r="G234" s="82"/>
      <c r="H234" s="15"/>
      <c r="I234" s="43"/>
      <c r="J234" s="79"/>
      <c r="K234" s="13"/>
      <c r="L234" s="13"/>
      <c r="M234" s="115"/>
      <c r="N234" s="12"/>
      <c r="O234" s="14"/>
      <c r="P234" s="124" t="str">
        <f>IF(AND($I234=Data!$F$7,OR($J234=Data!$D$3,$J234=Data!$D$6)),$G234,"")</f>
        <v/>
      </c>
    </row>
    <row r="235" spans="1:16" s="31" customFormat="1" hidden="1" x14ac:dyDescent="0.2">
      <c r="A235" s="12"/>
      <c r="B235" s="81"/>
      <c r="C235" s="52"/>
      <c r="D235" s="81"/>
      <c r="E235" s="81"/>
      <c r="F235" s="80"/>
      <c r="G235" s="82"/>
      <c r="H235" s="15"/>
      <c r="I235" s="43"/>
      <c r="J235" s="79"/>
      <c r="K235" s="13"/>
      <c r="L235" s="13"/>
      <c r="M235" s="115"/>
      <c r="N235" s="12"/>
      <c r="O235" s="14"/>
      <c r="P235" s="124" t="str">
        <f>IF(AND($I235=Data!$F$7,OR($J235=Data!$D$3,$J235=Data!$D$6)),$G235,"")</f>
        <v/>
      </c>
    </row>
    <row r="236" spans="1:16" s="31" customFormat="1" hidden="1" x14ac:dyDescent="0.2">
      <c r="A236" s="12"/>
      <c r="B236" s="81"/>
      <c r="C236" s="52"/>
      <c r="D236" s="81"/>
      <c r="E236" s="81"/>
      <c r="F236" s="80"/>
      <c r="G236" s="82"/>
      <c r="H236" s="15"/>
      <c r="I236" s="43"/>
      <c r="J236" s="79"/>
      <c r="K236" s="13"/>
      <c r="L236" s="13"/>
      <c r="M236" s="115"/>
      <c r="N236" s="12"/>
      <c r="O236" s="14"/>
      <c r="P236" s="124" t="str">
        <f>IF(AND($I236=Data!$F$7,OR($J236=Data!$D$3,$J236=Data!$D$6)),$G236,"")</f>
        <v/>
      </c>
    </row>
    <row r="237" spans="1:16" s="31" customFormat="1" hidden="1" x14ac:dyDescent="0.2">
      <c r="A237" s="12"/>
      <c r="B237" s="81"/>
      <c r="C237" s="52"/>
      <c r="D237" s="81"/>
      <c r="E237" s="81"/>
      <c r="F237" s="80"/>
      <c r="G237" s="82"/>
      <c r="H237" s="15"/>
      <c r="I237" s="43"/>
      <c r="J237" s="79"/>
      <c r="K237" s="13"/>
      <c r="L237" s="13"/>
      <c r="M237" s="115"/>
      <c r="N237" s="12"/>
      <c r="O237" s="14"/>
      <c r="P237" s="124" t="str">
        <f>IF(AND($I237=Data!$F$7,OR($J237=Data!$D$3,$J237=Data!$D$6)),$G237,"")</f>
        <v/>
      </c>
    </row>
    <row r="238" spans="1:16" s="31" customFormat="1" hidden="1" x14ac:dyDescent="0.2">
      <c r="A238" s="12"/>
      <c r="B238" s="81"/>
      <c r="C238" s="52"/>
      <c r="D238" s="81"/>
      <c r="E238" s="81"/>
      <c r="F238" s="80"/>
      <c r="G238" s="82"/>
      <c r="H238" s="15"/>
      <c r="I238" s="43"/>
      <c r="J238" s="79"/>
      <c r="K238" s="13"/>
      <c r="L238" s="13"/>
      <c r="M238" s="115"/>
      <c r="N238" s="12"/>
      <c r="O238" s="14"/>
      <c r="P238" s="124" t="str">
        <f>IF(AND($I238=Data!$F$7,OR($J238=Data!$D$3,$J238=Data!$D$6)),$G238,"")</f>
        <v/>
      </c>
    </row>
    <row r="239" spans="1:16" s="31" customFormat="1" hidden="1" x14ac:dyDescent="0.2">
      <c r="A239" s="12"/>
      <c r="B239" s="81"/>
      <c r="C239" s="52"/>
      <c r="D239" s="81"/>
      <c r="E239" s="81"/>
      <c r="F239" s="80"/>
      <c r="G239" s="82"/>
      <c r="H239" s="15"/>
      <c r="I239" s="43"/>
      <c r="J239" s="79"/>
      <c r="K239" s="13"/>
      <c r="L239" s="13"/>
      <c r="M239" s="115"/>
      <c r="N239" s="12"/>
      <c r="O239" s="14"/>
      <c r="P239" s="124" t="str">
        <f>IF(AND($I239=Data!$F$7,OR($J239=Data!$D$3,$J239=Data!$D$6)),$G239,"")</f>
        <v/>
      </c>
    </row>
    <row r="240" spans="1:16" s="31" customFormat="1" hidden="1" x14ac:dyDescent="0.2">
      <c r="A240" s="12"/>
      <c r="B240" s="81"/>
      <c r="C240" s="52"/>
      <c r="D240" s="81"/>
      <c r="E240" s="81"/>
      <c r="F240" s="80"/>
      <c r="G240" s="82"/>
      <c r="H240" s="15"/>
      <c r="I240" s="43"/>
      <c r="J240" s="79"/>
      <c r="K240" s="13"/>
      <c r="L240" s="13"/>
      <c r="M240" s="115"/>
      <c r="N240" s="12"/>
      <c r="O240" s="14"/>
      <c r="P240" s="124" t="str">
        <f>IF(AND($I240=Data!$F$7,OR($J240=Data!$D$3,$J240=Data!$D$6)),$G240,"")</f>
        <v/>
      </c>
    </row>
    <row r="241" spans="1:16" s="31" customFormat="1" hidden="1" x14ac:dyDescent="0.2">
      <c r="A241" s="12"/>
      <c r="B241" s="81"/>
      <c r="C241" s="52"/>
      <c r="D241" s="81"/>
      <c r="E241" s="81"/>
      <c r="F241" s="80"/>
      <c r="G241" s="82"/>
      <c r="H241" s="15"/>
      <c r="I241" s="43"/>
      <c r="J241" s="79"/>
      <c r="K241" s="13"/>
      <c r="L241" s="13"/>
      <c r="M241" s="115"/>
      <c r="N241" s="12"/>
      <c r="O241" s="14"/>
      <c r="P241" s="124" t="str">
        <f>IF(AND($I241=Data!$F$7,OR($J241=Data!$D$3,$J241=Data!$D$6)),$G241,"")</f>
        <v/>
      </c>
    </row>
    <row r="242" spans="1:16" s="31" customFormat="1" hidden="1" x14ac:dyDescent="0.2">
      <c r="A242" s="12"/>
      <c r="B242" s="81"/>
      <c r="C242" s="52"/>
      <c r="D242" s="81"/>
      <c r="E242" s="81"/>
      <c r="F242" s="80"/>
      <c r="G242" s="82"/>
      <c r="H242" s="15"/>
      <c r="I242" s="43"/>
      <c r="J242" s="79"/>
      <c r="K242" s="13"/>
      <c r="L242" s="13"/>
      <c r="M242" s="115"/>
      <c r="N242" s="12"/>
      <c r="O242" s="14"/>
      <c r="P242" s="124" t="str">
        <f>IF(AND($I242=Data!$F$7,OR($J242=Data!$D$3,$J242=Data!$D$6)),$G242,"")</f>
        <v/>
      </c>
    </row>
    <row r="243" spans="1:16" s="31" customFormat="1" hidden="1" x14ac:dyDescent="0.2">
      <c r="A243" s="12"/>
      <c r="B243" s="81"/>
      <c r="C243" s="52"/>
      <c r="D243" s="81"/>
      <c r="E243" s="81"/>
      <c r="F243" s="80"/>
      <c r="G243" s="82"/>
      <c r="H243" s="15"/>
      <c r="I243" s="43"/>
      <c r="J243" s="79"/>
      <c r="K243" s="13"/>
      <c r="L243" s="13"/>
      <c r="M243" s="115"/>
      <c r="N243" s="12"/>
      <c r="O243" s="14"/>
      <c r="P243" s="124" t="str">
        <f>IF(AND($I243=Data!$F$7,OR($J243=Data!$D$3,$J243=Data!$D$6)),$G243,"")</f>
        <v/>
      </c>
    </row>
    <row r="244" spans="1:16" s="31" customFormat="1" hidden="1" x14ac:dyDescent="0.2">
      <c r="A244" s="12"/>
      <c r="B244" s="81"/>
      <c r="C244" s="52"/>
      <c r="D244" s="81"/>
      <c r="E244" s="81"/>
      <c r="F244" s="80"/>
      <c r="G244" s="82"/>
      <c r="H244" s="15"/>
      <c r="I244" s="43"/>
      <c r="J244" s="79"/>
      <c r="K244" s="13"/>
      <c r="L244" s="13"/>
      <c r="M244" s="115"/>
      <c r="N244" s="12"/>
      <c r="O244" s="14"/>
      <c r="P244" s="124" t="str">
        <f>IF(AND($I244=Data!$F$7,OR($J244=Data!$D$3,$J244=Data!$D$6)),$G244,"")</f>
        <v/>
      </c>
    </row>
    <row r="245" spans="1:16" s="31" customFormat="1" hidden="1" x14ac:dyDescent="0.2">
      <c r="A245" s="12"/>
      <c r="B245" s="81"/>
      <c r="C245" s="52"/>
      <c r="D245" s="81"/>
      <c r="E245" s="81"/>
      <c r="F245" s="80"/>
      <c r="G245" s="82"/>
      <c r="H245" s="15"/>
      <c r="I245" s="43"/>
      <c r="J245" s="79"/>
      <c r="K245" s="13"/>
      <c r="L245" s="13"/>
      <c r="M245" s="115"/>
      <c r="N245" s="12"/>
      <c r="O245" s="14"/>
      <c r="P245" s="124" t="str">
        <f>IF(AND($I245=Data!$F$7,OR($J245=Data!$D$3,$J245=Data!$D$6)),$G245,"")</f>
        <v/>
      </c>
    </row>
    <row r="246" spans="1:16" s="31" customFormat="1" hidden="1" x14ac:dyDescent="0.2">
      <c r="A246" s="12"/>
      <c r="B246" s="81"/>
      <c r="C246" s="52"/>
      <c r="D246" s="81"/>
      <c r="E246" s="81"/>
      <c r="F246" s="80"/>
      <c r="G246" s="82"/>
      <c r="H246" s="15"/>
      <c r="I246" s="43"/>
      <c r="J246" s="79"/>
      <c r="K246" s="13"/>
      <c r="L246" s="13"/>
      <c r="M246" s="115"/>
      <c r="N246" s="12"/>
      <c r="O246" s="14"/>
      <c r="P246" s="124" t="str">
        <f>IF(AND($I246=Data!$F$7,OR($J246=Data!$D$3,$J246=Data!$D$6)),$G246,"")</f>
        <v/>
      </c>
    </row>
    <row r="247" spans="1:16" s="31" customFormat="1" hidden="1" x14ac:dyDescent="0.2">
      <c r="A247" s="12"/>
      <c r="B247" s="81"/>
      <c r="C247" s="52"/>
      <c r="D247" s="81"/>
      <c r="E247" s="81"/>
      <c r="F247" s="80"/>
      <c r="G247" s="82"/>
      <c r="H247" s="15"/>
      <c r="I247" s="43"/>
      <c r="J247" s="79"/>
      <c r="K247" s="13"/>
      <c r="L247" s="13"/>
      <c r="M247" s="115"/>
      <c r="N247" s="12"/>
      <c r="O247" s="14"/>
      <c r="P247" s="124" t="str">
        <f>IF(AND($I247=Data!$F$7,OR($J247=Data!$D$3,$J247=Data!$D$6)),$G247,"")</f>
        <v/>
      </c>
    </row>
    <row r="248" spans="1:16" s="31" customFormat="1" hidden="1" x14ac:dyDescent="0.2">
      <c r="A248" s="12"/>
      <c r="B248" s="81"/>
      <c r="C248" s="52"/>
      <c r="D248" s="81"/>
      <c r="E248" s="81"/>
      <c r="F248" s="80"/>
      <c r="G248" s="82"/>
      <c r="H248" s="15"/>
      <c r="I248" s="43"/>
      <c r="J248" s="79"/>
      <c r="K248" s="13"/>
      <c r="L248" s="13"/>
      <c r="M248" s="115"/>
      <c r="N248" s="12"/>
      <c r="O248" s="14"/>
      <c r="P248" s="124" t="str">
        <f>IF(AND($I248=Data!$F$7,OR($J248=Data!$D$3,$J248=Data!$D$6)),$G248,"")</f>
        <v/>
      </c>
    </row>
    <row r="249" spans="1:16" s="31" customFormat="1" hidden="1" x14ac:dyDescent="0.2">
      <c r="A249" s="12"/>
      <c r="B249" s="81"/>
      <c r="C249" s="52"/>
      <c r="D249" s="81"/>
      <c r="E249" s="81"/>
      <c r="F249" s="80"/>
      <c r="G249" s="82"/>
      <c r="H249" s="15"/>
      <c r="I249" s="43"/>
      <c r="J249" s="79"/>
      <c r="K249" s="13"/>
      <c r="L249" s="13"/>
      <c r="M249" s="115"/>
      <c r="N249" s="12"/>
      <c r="O249" s="14"/>
      <c r="P249" s="124" t="str">
        <f>IF(AND($I249=Data!$F$7,OR($J249=Data!$D$3,$J249=Data!$D$6)),$G249,"")</f>
        <v/>
      </c>
    </row>
    <row r="250" spans="1:16" s="31" customFormat="1" hidden="1" x14ac:dyDescent="0.2">
      <c r="A250" s="12"/>
      <c r="B250" s="81"/>
      <c r="C250" s="52"/>
      <c r="D250" s="81"/>
      <c r="E250" s="81"/>
      <c r="F250" s="80"/>
      <c r="G250" s="82"/>
      <c r="H250" s="15"/>
      <c r="I250" s="43"/>
      <c r="J250" s="79"/>
      <c r="K250" s="13"/>
      <c r="L250" s="13"/>
      <c r="M250" s="115"/>
      <c r="N250" s="12"/>
      <c r="O250" s="14"/>
      <c r="P250" s="124" t="str">
        <f>IF(AND($I250=Data!$F$7,OR($J250=Data!$D$3,$J250=Data!$D$6)),$G250,"")</f>
        <v/>
      </c>
    </row>
    <row r="251" spans="1:16" s="31" customFormat="1" hidden="1" x14ac:dyDescent="0.2">
      <c r="A251" s="12"/>
      <c r="B251" s="81"/>
      <c r="C251" s="52"/>
      <c r="D251" s="81"/>
      <c r="E251" s="81"/>
      <c r="F251" s="80"/>
      <c r="G251" s="82"/>
      <c r="H251" s="15"/>
      <c r="I251" s="43"/>
      <c r="J251" s="79"/>
      <c r="K251" s="13"/>
      <c r="L251" s="13"/>
      <c r="M251" s="115"/>
      <c r="N251" s="12"/>
      <c r="O251" s="14"/>
      <c r="P251" s="124" t="str">
        <f>IF(AND($I251=Data!$F$7,OR($J251=Data!$D$3,$J251=Data!$D$6)),$G251,"")</f>
        <v/>
      </c>
    </row>
    <row r="252" spans="1:16" s="31" customFormat="1" hidden="1" x14ac:dyDescent="0.2">
      <c r="A252" s="12"/>
      <c r="B252" s="81"/>
      <c r="C252" s="52"/>
      <c r="D252" s="81"/>
      <c r="E252" s="81"/>
      <c r="F252" s="80"/>
      <c r="G252" s="82"/>
      <c r="H252" s="15"/>
      <c r="I252" s="43"/>
      <c r="J252" s="79"/>
      <c r="K252" s="13"/>
      <c r="L252" s="13"/>
      <c r="M252" s="115"/>
      <c r="N252" s="12"/>
      <c r="O252" s="14"/>
      <c r="P252" s="124" t="str">
        <f>IF(AND($I252=Data!$F$7,OR($J252=Data!$D$3,$J252=Data!$D$6)),$G252,"")</f>
        <v/>
      </c>
    </row>
    <row r="253" spans="1:16" s="31" customFormat="1" hidden="1" x14ac:dyDescent="0.2">
      <c r="A253" s="12"/>
      <c r="B253" s="81"/>
      <c r="C253" s="52"/>
      <c r="D253" s="81"/>
      <c r="E253" s="81"/>
      <c r="F253" s="80"/>
      <c r="G253" s="82"/>
      <c r="H253" s="15"/>
      <c r="I253" s="43"/>
      <c r="J253" s="79"/>
      <c r="K253" s="13"/>
      <c r="L253" s="13"/>
      <c r="M253" s="115"/>
      <c r="N253" s="12"/>
      <c r="O253" s="14"/>
      <c r="P253" s="124" t="str">
        <f>IF(AND($I253=Data!$F$7,OR($J253=Data!$D$3,$J253=Data!$D$6)),$G253,"")</f>
        <v/>
      </c>
    </row>
    <row r="254" spans="1:16" s="31" customFormat="1" hidden="1" x14ac:dyDescent="0.2">
      <c r="A254" s="12"/>
      <c r="B254" s="81"/>
      <c r="C254" s="52"/>
      <c r="D254" s="81"/>
      <c r="E254" s="81"/>
      <c r="F254" s="80"/>
      <c r="G254" s="82"/>
      <c r="H254" s="15"/>
      <c r="I254" s="43"/>
      <c r="J254" s="79"/>
      <c r="K254" s="13"/>
      <c r="L254" s="13"/>
      <c r="M254" s="115"/>
      <c r="N254" s="12"/>
      <c r="O254" s="14"/>
      <c r="P254" s="124" t="str">
        <f>IF(AND($I254=Data!$F$7,OR($J254=Data!$D$3,$J254=Data!$D$6)),$G254,"")</f>
        <v/>
      </c>
    </row>
    <row r="255" spans="1:16" hidden="1" x14ac:dyDescent="0.2">
      <c r="A255" s="12"/>
      <c r="B255" s="81"/>
      <c r="C255" s="52"/>
      <c r="D255" s="81"/>
      <c r="E255" s="81"/>
      <c r="F255" s="80"/>
      <c r="G255" s="82"/>
      <c r="H255" s="15"/>
      <c r="I255" s="43"/>
      <c r="J255" s="79"/>
      <c r="K255" s="13"/>
      <c r="L255" s="13"/>
      <c r="M255" s="115"/>
      <c r="N255" s="12"/>
      <c r="O255" s="14"/>
      <c r="P255" s="124" t="str">
        <f>IF(AND($I255=Data!$F$7,OR($J255=Data!$D$3,$J255=Data!$D$6)),$G255,"")</f>
        <v/>
      </c>
    </row>
    <row r="256" spans="1:16" hidden="1" x14ac:dyDescent="0.2">
      <c r="A256" s="12"/>
      <c r="B256" s="81"/>
      <c r="C256" s="52"/>
      <c r="D256" s="81"/>
      <c r="E256" s="81"/>
      <c r="F256" s="80"/>
      <c r="G256" s="82"/>
      <c r="H256" s="15"/>
      <c r="I256" s="43"/>
      <c r="J256" s="79"/>
      <c r="K256" s="13"/>
      <c r="L256" s="13"/>
      <c r="M256" s="115"/>
      <c r="N256" s="12"/>
      <c r="O256" s="14"/>
      <c r="P256" s="124" t="str">
        <f>IF(AND($I256=Data!$F$7,OR($J256=Data!$D$3,$J256=Data!$D$6)),$G256,"")</f>
        <v/>
      </c>
    </row>
    <row r="257" spans="1:16" hidden="1" x14ac:dyDescent="0.2">
      <c r="A257" s="12"/>
      <c r="B257" s="81"/>
      <c r="C257" s="52"/>
      <c r="D257" s="81"/>
      <c r="E257" s="81"/>
      <c r="F257" s="80"/>
      <c r="G257" s="82"/>
      <c r="H257" s="15"/>
      <c r="I257" s="43"/>
      <c r="J257" s="79"/>
      <c r="K257" s="13"/>
      <c r="L257" s="13"/>
      <c r="M257" s="115"/>
      <c r="N257" s="12"/>
      <c r="O257" s="14"/>
      <c r="P257" s="124" t="str">
        <f>IF(AND($I257=Data!$F$7,OR($J257=Data!$D$3,$J257=Data!$D$6)),$G257,"")</f>
        <v/>
      </c>
    </row>
    <row r="258" spans="1:16" hidden="1" x14ac:dyDescent="0.2">
      <c r="A258" s="12"/>
      <c r="B258" s="81"/>
      <c r="C258" s="52"/>
      <c r="D258" s="81"/>
      <c r="E258" s="81"/>
      <c r="F258" s="80"/>
      <c r="G258" s="82"/>
      <c r="H258" s="35"/>
      <c r="I258" s="43"/>
      <c r="J258" s="79"/>
      <c r="K258" s="13"/>
      <c r="L258" s="13"/>
      <c r="M258" s="115"/>
      <c r="N258" s="12"/>
      <c r="O258" s="14"/>
      <c r="P258" s="124" t="str">
        <f>IF(AND($I258=Data!$F$7,OR($J258=Data!$D$3,$J258=Data!$D$6)),$G258,"")</f>
        <v/>
      </c>
    </row>
    <row r="259" spans="1:16" hidden="1" x14ac:dyDescent="0.2">
      <c r="A259" s="16"/>
      <c r="B259" s="81"/>
      <c r="C259" s="52"/>
      <c r="D259" s="81"/>
      <c r="E259" s="81"/>
      <c r="F259" s="80"/>
      <c r="G259" s="82"/>
      <c r="H259" s="15"/>
      <c r="I259" s="43"/>
      <c r="J259" s="79"/>
      <c r="K259" s="13"/>
      <c r="L259" s="13"/>
      <c r="M259" s="115"/>
      <c r="N259" s="12"/>
      <c r="O259" s="14"/>
      <c r="P259" s="124" t="str">
        <f>IF(AND($I259=Data!$F$7,OR($J259=Data!$D$3,$J259=Data!$D$6)),$G259,"")</f>
        <v/>
      </c>
    </row>
    <row r="260" spans="1:16" hidden="1" x14ac:dyDescent="0.2">
      <c r="A260" s="12"/>
      <c r="B260" s="81"/>
      <c r="C260" s="52"/>
      <c r="D260" s="81"/>
      <c r="E260" s="81"/>
      <c r="F260" s="80"/>
      <c r="G260" s="82"/>
      <c r="H260" s="15"/>
      <c r="I260" s="43"/>
      <c r="J260" s="79"/>
      <c r="K260" s="13"/>
      <c r="L260" s="13"/>
      <c r="M260" s="115"/>
      <c r="N260" s="12"/>
      <c r="O260" s="14"/>
      <c r="P260" s="124" t="str">
        <f>IF(AND($I260=Data!$F$7,OR($J260=Data!$D$3,$J260=Data!$D$6)),$G260,"")</f>
        <v/>
      </c>
    </row>
    <row r="261" spans="1:16" hidden="1" x14ac:dyDescent="0.2">
      <c r="A261" s="12"/>
      <c r="B261" s="81"/>
      <c r="C261" s="52"/>
      <c r="D261" s="81"/>
      <c r="E261" s="81"/>
      <c r="F261" s="80"/>
      <c r="G261" s="82"/>
      <c r="H261" s="15"/>
      <c r="I261" s="43"/>
      <c r="J261" s="79"/>
      <c r="K261" s="13"/>
      <c r="L261" s="13"/>
      <c r="M261" s="115"/>
      <c r="N261" s="12"/>
      <c r="O261" s="14"/>
      <c r="P261" s="124" t="str">
        <f>IF(AND($I261=Data!$F$7,OR($J261=Data!$D$3,$J261=Data!$D$6)),$G261,"")</f>
        <v/>
      </c>
    </row>
    <row r="262" spans="1:16" hidden="1" x14ac:dyDescent="0.2">
      <c r="A262" s="12"/>
      <c r="B262" s="81"/>
      <c r="C262" s="52"/>
      <c r="D262" s="81"/>
      <c r="E262" s="81"/>
      <c r="F262" s="80"/>
      <c r="G262" s="82"/>
      <c r="H262" s="15"/>
      <c r="I262" s="43"/>
      <c r="J262" s="79"/>
      <c r="K262" s="13"/>
      <c r="L262" s="13"/>
      <c r="M262" s="115"/>
      <c r="N262" s="12"/>
      <c r="O262" s="14"/>
      <c r="P262" s="124" t="str">
        <f>IF(AND($I262=Data!$F$7,OR($J262=Data!$D$3,$J262=Data!$D$6)),$G262,"")</f>
        <v/>
      </c>
    </row>
    <row r="263" spans="1:16" hidden="1" x14ac:dyDescent="0.2">
      <c r="A263" s="12"/>
      <c r="B263" s="81"/>
      <c r="C263" s="52"/>
      <c r="D263" s="81"/>
      <c r="E263" s="81"/>
      <c r="F263" s="80"/>
      <c r="G263" s="82"/>
      <c r="H263" s="15"/>
      <c r="I263" s="43"/>
      <c r="J263" s="79"/>
      <c r="K263" s="13"/>
      <c r="L263" s="13"/>
      <c r="M263" s="115"/>
      <c r="N263" s="12"/>
      <c r="O263" s="14"/>
      <c r="P263" s="124" t="str">
        <f>IF(AND($I263=Data!$F$7,OR($J263=Data!$D$3,$J263=Data!$D$6)),$G263,"")</f>
        <v/>
      </c>
    </row>
    <row r="264" spans="1:16" hidden="1" x14ac:dyDescent="0.2">
      <c r="A264" s="12"/>
      <c r="B264" s="81"/>
      <c r="C264" s="52"/>
      <c r="D264" s="81"/>
      <c r="E264" s="81"/>
      <c r="F264" s="80"/>
      <c r="G264" s="82"/>
      <c r="H264" s="15"/>
      <c r="I264" s="43"/>
      <c r="J264" s="79"/>
      <c r="K264" s="13"/>
      <c r="L264" s="13"/>
      <c r="M264" s="115"/>
      <c r="N264" s="12"/>
      <c r="O264" s="14"/>
      <c r="P264" s="124" t="str">
        <f>IF(AND($I264=Data!$F$7,OR($J264=Data!$D$3,$J264=Data!$D$6)),$G264,"")</f>
        <v/>
      </c>
    </row>
    <row r="265" spans="1:16" hidden="1" x14ac:dyDescent="0.2">
      <c r="A265" s="12"/>
      <c r="B265" s="81"/>
      <c r="C265" s="52"/>
      <c r="D265" s="81"/>
      <c r="E265" s="81"/>
      <c r="F265" s="80"/>
      <c r="G265" s="82"/>
      <c r="H265" s="15"/>
      <c r="I265" s="43"/>
      <c r="J265" s="79"/>
      <c r="K265" s="13"/>
      <c r="L265" s="13"/>
      <c r="M265" s="115"/>
      <c r="N265" s="12"/>
      <c r="O265" s="14"/>
      <c r="P265" s="124" t="str">
        <f>IF(AND($I265=Data!$F$7,OR($J265=Data!$D$3,$J265=Data!$D$6)),$G265,"")</f>
        <v/>
      </c>
    </row>
    <row r="266" spans="1:16" hidden="1" x14ac:dyDescent="0.2">
      <c r="A266" s="12"/>
      <c r="B266" s="81"/>
      <c r="C266" s="52"/>
      <c r="D266" s="81"/>
      <c r="E266" s="81"/>
      <c r="F266" s="80"/>
      <c r="G266" s="82"/>
      <c r="H266" s="15"/>
      <c r="I266" s="43"/>
      <c r="J266" s="79"/>
      <c r="K266" s="13"/>
      <c r="L266" s="13"/>
      <c r="M266" s="115"/>
      <c r="N266" s="12"/>
      <c r="O266" s="14"/>
      <c r="P266" s="124" t="str">
        <f>IF(AND($I266=Data!$F$7,OR($J266=Data!$D$3,$J266=Data!$D$6)),$G266,"")</f>
        <v/>
      </c>
    </row>
    <row r="267" spans="1:16" hidden="1" x14ac:dyDescent="0.2">
      <c r="A267" s="12"/>
      <c r="B267" s="81"/>
      <c r="C267" s="52"/>
      <c r="D267" s="81"/>
      <c r="E267" s="81"/>
      <c r="F267" s="80"/>
      <c r="G267" s="82"/>
      <c r="H267" s="35"/>
      <c r="I267" s="43"/>
      <c r="J267" s="79"/>
      <c r="K267" s="13"/>
      <c r="L267" s="13"/>
      <c r="M267" s="115"/>
      <c r="N267" s="12"/>
      <c r="O267" s="14"/>
      <c r="P267" s="124" t="str">
        <f>IF(AND($I267=Data!$F$7,OR($J267=Data!$D$3,$J267=Data!$D$6)),$G267,"")</f>
        <v/>
      </c>
    </row>
    <row r="268" spans="1:16" hidden="1" x14ac:dyDescent="0.2">
      <c r="A268" s="12"/>
      <c r="B268" s="81"/>
      <c r="C268" s="52"/>
      <c r="D268" s="81"/>
      <c r="E268" s="81"/>
      <c r="F268" s="80"/>
      <c r="G268" s="82"/>
      <c r="H268" s="15"/>
      <c r="I268" s="43"/>
      <c r="J268" s="79"/>
      <c r="K268" s="13"/>
      <c r="L268" s="13"/>
      <c r="M268" s="115"/>
      <c r="N268" s="12"/>
      <c r="O268" s="14"/>
      <c r="P268" s="124" t="str">
        <f>IF(AND($I268=Data!$F$7,OR($J268=Data!$D$3,$J268=Data!$D$6)),$G268,"")</f>
        <v/>
      </c>
    </row>
    <row r="269" spans="1:16" hidden="1" x14ac:dyDescent="0.2">
      <c r="A269" s="12"/>
      <c r="B269" s="81"/>
      <c r="C269" s="53"/>
      <c r="D269" s="81"/>
      <c r="E269" s="81"/>
      <c r="F269" s="80"/>
      <c r="G269" s="82"/>
      <c r="H269" s="15"/>
      <c r="I269" s="43"/>
      <c r="J269" s="79"/>
      <c r="K269" s="13"/>
      <c r="L269" s="13"/>
      <c r="M269" s="115"/>
      <c r="N269" s="12"/>
      <c r="O269" s="14"/>
      <c r="P269" s="124" t="str">
        <f>IF(AND($I269=Data!$F$7,OR($J269=Data!$D$3,$J269=Data!$D$6)),$G269,"")</f>
        <v/>
      </c>
    </row>
    <row r="270" spans="1:16" hidden="1" x14ac:dyDescent="0.2">
      <c r="A270" s="12"/>
      <c r="B270" s="81"/>
      <c r="C270" s="53"/>
      <c r="D270" s="81"/>
      <c r="E270" s="81"/>
      <c r="F270" s="80"/>
      <c r="G270" s="82"/>
      <c r="H270" s="15"/>
      <c r="I270" s="43"/>
      <c r="J270" s="79"/>
      <c r="K270" s="13"/>
      <c r="L270" s="13"/>
      <c r="M270" s="115"/>
      <c r="N270" s="12"/>
      <c r="O270" s="14"/>
      <c r="P270" s="124" t="str">
        <f>IF(AND($I270=Data!$F$7,OR($J270=Data!$D$3,$J270=Data!$D$6)),$G270,"")</f>
        <v/>
      </c>
    </row>
    <row r="271" spans="1:16" hidden="1" x14ac:dyDescent="0.2">
      <c r="A271" s="12"/>
      <c r="B271" s="81"/>
      <c r="C271" s="53"/>
      <c r="D271" s="81"/>
      <c r="E271" s="81"/>
      <c r="F271" s="80"/>
      <c r="G271" s="82"/>
      <c r="H271" s="15"/>
      <c r="I271" s="43"/>
      <c r="J271" s="79"/>
      <c r="K271" s="13"/>
      <c r="L271" s="13"/>
      <c r="M271" s="115"/>
      <c r="N271" s="16"/>
      <c r="O271" s="14"/>
      <c r="P271" s="124" t="str">
        <f>IF(AND($I271=Data!$F$7,OR($J271=Data!$D$3,$J271=Data!$D$6)),$G271,"")</f>
        <v/>
      </c>
    </row>
    <row r="272" spans="1:16" hidden="1" x14ac:dyDescent="0.2">
      <c r="A272" s="12"/>
      <c r="B272" s="81"/>
      <c r="C272" s="53"/>
      <c r="D272" s="81"/>
      <c r="E272" s="81"/>
      <c r="F272" s="80"/>
      <c r="G272" s="82"/>
      <c r="H272" s="15"/>
      <c r="I272" s="43"/>
      <c r="J272" s="79"/>
      <c r="K272" s="13"/>
      <c r="L272" s="13"/>
      <c r="M272" s="115"/>
      <c r="N272" s="12"/>
      <c r="O272" s="14"/>
      <c r="P272" s="124" t="str">
        <f>IF(AND($I272=Data!$F$7,OR($J272=Data!$D$3,$J272=Data!$D$6)),$G272,"")</f>
        <v/>
      </c>
    </row>
    <row r="273" spans="1:16" hidden="1" x14ac:dyDescent="0.2">
      <c r="A273" s="12"/>
      <c r="B273" s="81"/>
      <c r="C273" s="52"/>
      <c r="D273" s="81"/>
      <c r="E273" s="81"/>
      <c r="F273" s="80"/>
      <c r="G273" s="82"/>
      <c r="H273" s="15"/>
      <c r="I273" s="43"/>
      <c r="J273" s="79"/>
      <c r="K273" s="13"/>
      <c r="L273" s="13"/>
      <c r="M273" s="115"/>
      <c r="N273" s="12"/>
      <c r="O273" s="14"/>
      <c r="P273" s="124" t="str">
        <f>IF(AND($I273=Data!$F$7,OR($J273=Data!$D$3,$J273=Data!$D$6)),$G273,"")</f>
        <v/>
      </c>
    </row>
    <row r="274" spans="1:16" hidden="1" x14ac:dyDescent="0.2">
      <c r="A274" s="12"/>
      <c r="B274" s="81"/>
      <c r="C274" s="52"/>
      <c r="D274" s="81"/>
      <c r="E274" s="81"/>
      <c r="F274" s="80"/>
      <c r="G274" s="82"/>
      <c r="H274" s="15"/>
      <c r="I274" s="43"/>
      <c r="J274" s="79"/>
      <c r="K274" s="13"/>
      <c r="L274" s="13"/>
      <c r="M274" s="115"/>
      <c r="N274" s="12"/>
      <c r="O274" s="14"/>
      <c r="P274" s="124" t="str">
        <f>IF(AND($I274=Data!$F$7,OR($J274=Data!$D$3,$J274=Data!$D$6)),$G274,"")</f>
        <v/>
      </c>
    </row>
    <row r="275" spans="1:16" hidden="1" x14ac:dyDescent="0.2">
      <c r="A275" s="12"/>
      <c r="B275" s="81"/>
      <c r="C275" s="52"/>
      <c r="D275" s="81"/>
      <c r="E275" s="81"/>
      <c r="F275" s="80"/>
      <c r="G275" s="82"/>
      <c r="H275" s="15"/>
      <c r="I275" s="43"/>
      <c r="J275" s="79"/>
      <c r="K275" s="13"/>
      <c r="L275" s="13"/>
      <c r="M275" s="115"/>
      <c r="N275" s="12"/>
      <c r="O275" s="14"/>
      <c r="P275" s="124" t="str">
        <f>IF(AND($I275=Data!$F$7,OR($J275=Data!$D$3,$J275=Data!$D$6)),$G275,"")</f>
        <v/>
      </c>
    </row>
    <row r="276" spans="1:16" hidden="1" x14ac:dyDescent="0.2">
      <c r="A276" s="12"/>
      <c r="B276" s="81"/>
      <c r="C276" s="53"/>
      <c r="D276" s="81"/>
      <c r="E276" s="81"/>
      <c r="F276" s="80"/>
      <c r="G276" s="82"/>
      <c r="H276" s="15"/>
      <c r="I276" s="43"/>
      <c r="J276" s="79"/>
      <c r="K276" s="13"/>
      <c r="L276" s="13"/>
      <c r="M276" s="115"/>
      <c r="N276" s="12"/>
      <c r="O276" s="28"/>
      <c r="P276" s="124" t="str">
        <f>IF(AND($I276=Data!$F$7,OR($J276=Data!$D$3,$J276=Data!$D$6)),$G276,"")</f>
        <v/>
      </c>
    </row>
    <row r="277" spans="1:16" hidden="1" x14ac:dyDescent="0.2">
      <c r="A277" s="12"/>
      <c r="B277" s="81"/>
      <c r="C277" s="52"/>
      <c r="D277" s="81"/>
      <c r="E277" s="81"/>
      <c r="F277" s="80"/>
      <c r="G277" s="82"/>
      <c r="H277" s="15"/>
      <c r="I277" s="43"/>
      <c r="J277" s="79"/>
      <c r="K277" s="13"/>
      <c r="L277" s="13"/>
      <c r="M277" s="115"/>
      <c r="N277" s="16"/>
      <c r="O277" s="14"/>
      <c r="P277" s="124" t="str">
        <f>IF(AND($I277=Data!$F$7,OR($J277=Data!$D$3,$J277=Data!$D$6)),$G277,"")</f>
        <v/>
      </c>
    </row>
    <row r="278" spans="1:16" hidden="1" x14ac:dyDescent="0.2">
      <c r="A278" s="12"/>
      <c r="B278" s="81"/>
      <c r="C278" s="52"/>
      <c r="D278" s="81"/>
      <c r="E278" s="81"/>
      <c r="F278" s="80"/>
      <c r="G278" s="82"/>
      <c r="H278" s="15"/>
      <c r="I278" s="43"/>
      <c r="J278" s="79"/>
      <c r="K278" s="13"/>
      <c r="L278" s="13"/>
      <c r="M278" s="115"/>
      <c r="N278" s="12"/>
      <c r="O278" s="14"/>
      <c r="P278" s="124" t="str">
        <f>IF(AND($I278=Data!$F$7,OR($J278=Data!$D$3,$J278=Data!$D$6)),$G278,"")</f>
        <v/>
      </c>
    </row>
    <row r="279" spans="1:16" hidden="1" x14ac:dyDescent="0.2">
      <c r="A279" s="12"/>
      <c r="B279" s="81"/>
      <c r="C279" s="52"/>
      <c r="D279" s="81"/>
      <c r="E279" s="81"/>
      <c r="F279" s="80"/>
      <c r="G279" s="82"/>
      <c r="H279" s="15"/>
      <c r="I279" s="43"/>
      <c r="J279" s="79"/>
      <c r="K279" s="13"/>
      <c r="L279" s="13"/>
      <c r="M279" s="115"/>
      <c r="N279" s="16"/>
      <c r="O279" s="28"/>
      <c r="P279" s="124" t="str">
        <f>IF(AND($I279=Data!$F$7,OR($J279=Data!$D$3,$J279=Data!$D$6)),$G279,"")</f>
        <v/>
      </c>
    </row>
    <row r="280" spans="1:16" hidden="1" x14ac:dyDescent="0.2">
      <c r="A280" s="12"/>
      <c r="B280" s="81"/>
      <c r="C280" s="52"/>
      <c r="D280" s="81"/>
      <c r="E280" s="81"/>
      <c r="F280" s="80"/>
      <c r="G280" s="82"/>
      <c r="H280" s="15"/>
      <c r="I280" s="43"/>
      <c r="J280" s="79"/>
      <c r="K280" s="13"/>
      <c r="L280" s="13"/>
      <c r="M280" s="115"/>
      <c r="N280" s="16"/>
      <c r="O280" s="28"/>
      <c r="P280" s="124" t="str">
        <f>IF(AND($I280=Data!$F$7,OR($J280=Data!$D$3,$J280=Data!$D$6)),$G280,"")</f>
        <v/>
      </c>
    </row>
    <row r="281" spans="1:16" hidden="1" x14ac:dyDescent="0.2">
      <c r="A281" s="16"/>
      <c r="B281" s="81"/>
      <c r="C281" s="52"/>
      <c r="D281" s="81"/>
      <c r="E281" s="81"/>
      <c r="F281" s="80"/>
      <c r="G281" s="82"/>
      <c r="H281" s="15"/>
      <c r="I281" s="43"/>
      <c r="J281" s="79"/>
      <c r="K281" s="13"/>
      <c r="L281" s="13"/>
      <c r="M281" s="115"/>
      <c r="N281" s="16"/>
      <c r="O281" s="14"/>
      <c r="P281" s="124" t="str">
        <f>IF(AND($I281=Data!$F$7,OR($J281=Data!$D$3,$J281=Data!$D$6)),$G281,"")</f>
        <v/>
      </c>
    </row>
    <row r="282" spans="1:16" hidden="1" x14ac:dyDescent="0.2">
      <c r="A282" s="12"/>
      <c r="B282" s="81"/>
      <c r="C282" s="52"/>
      <c r="D282" s="81"/>
      <c r="E282" s="81"/>
      <c r="F282" s="80"/>
      <c r="G282" s="82"/>
      <c r="H282" s="15"/>
      <c r="I282" s="43"/>
      <c r="J282" s="79"/>
      <c r="K282" s="13"/>
      <c r="L282" s="13"/>
      <c r="M282" s="115"/>
      <c r="N282" s="12"/>
      <c r="O282" s="14"/>
      <c r="P282" s="124" t="str">
        <f>IF(AND($I282=Data!$F$7,OR($J282=Data!$D$3,$J282=Data!$D$6)),$G282,"")</f>
        <v/>
      </c>
    </row>
    <row r="283" spans="1:16" hidden="1" x14ac:dyDescent="0.2">
      <c r="A283" s="12"/>
      <c r="B283" s="81"/>
      <c r="C283" s="52"/>
      <c r="D283" s="81"/>
      <c r="E283" s="81"/>
      <c r="F283" s="80"/>
      <c r="G283" s="82"/>
      <c r="H283" s="15"/>
      <c r="I283" s="43"/>
      <c r="J283" s="79"/>
      <c r="K283" s="13"/>
      <c r="L283" s="13"/>
      <c r="M283" s="115"/>
      <c r="N283" s="12"/>
      <c r="O283" s="14"/>
      <c r="P283" s="124" t="str">
        <f>IF(AND($I283=Data!$F$7,OR($J283=Data!$D$3,$J283=Data!$D$6)),$G283,"")</f>
        <v/>
      </c>
    </row>
    <row r="284" spans="1:16" hidden="1" x14ac:dyDescent="0.2">
      <c r="A284" s="12"/>
      <c r="B284" s="81"/>
      <c r="C284" s="52"/>
      <c r="D284" s="81"/>
      <c r="E284" s="81"/>
      <c r="F284" s="80"/>
      <c r="G284" s="82"/>
      <c r="H284" s="35"/>
      <c r="I284" s="43"/>
      <c r="J284" s="79"/>
      <c r="K284" s="13"/>
      <c r="L284" s="13"/>
      <c r="M284" s="115"/>
      <c r="N284" s="12"/>
      <c r="O284" s="14"/>
      <c r="P284" s="124" t="str">
        <f>IF(AND($I284=Data!$F$7,OR($J284=Data!$D$3,$J284=Data!$D$6)),$G284,"")</f>
        <v/>
      </c>
    </row>
    <row r="285" spans="1:16" hidden="1" x14ac:dyDescent="0.2">
      <c r="A285" s="12"/>
      <c r="B285" s="81"/>
      <c r="C285" s="52"/>
      <c r="D285" s="81"/>
      <c r="E285" s="81"/>
      <c r="F285" s="80"/>
      <c r="G285" s="82"/>
      <c r="H285" s="15"/>
      <c r="I285" s="43"/>
      <c r="J285" s="79"/>
      <c r="K285" s="13"/>
      <c r="L285" s="13"/>
      <c r="M285" s="115"/>
      <c r="N285" s="12"/>
      <c r="O285" s="14"/>
      <c r="P285" s="124" t="str">
        <f>IF(AND($I285=Data!$F$7,OR($J285=Data!$D$3,$J285=Data!$D$6)),$G285,"")</f>
        <v/>
      </c>
    </row>
    <row r="286" spans="1:16" hidden="1" x14ac:dyDescent="0.2">
      <c r="A286" s="12"/>
      <c r="B286" s="81"/>
      <c r="C286" s="52"/>
      <c r="D286" s="81"/>
      <c r="E286" s="81"/>
      <c r="F286" s="80"/>
      <c r="G286" s="82"/>
      <c r="H286" s="15"/>
      <c r="I286" s="43"/>
      <c r="J286" s="79"/>
      <c r="K286" s="13"/>
      <c r="L286" s="13"/>
      <c r="M286" s="115"/>
      <c r="N286" s="12"/>
      <c r="O286" s="14"/>
      <c r="P286" s="124" t="str">
        <f>IF(AND($I286=Data!$F$7,OR($J286=Data!$D$3,$J286=Data!$D$6)),$G286,"")</f>
        <v/>
      </c>
    </row>
    <row r="287" spans="1:16" hidden="1" x14ac:dyDescent="0.2">
      <c r="A287" s="12"/>
      <c r="B287" s="81"/>
      <c r="C287" s="52"/>
      <c r="D287" s="81"/>
      <c r="E287" s="81"/>
      <c r="F287" s="80"/>
      <c r="G287" s="82"/>
      <c r="H287" s="15"/>
      <c r="I287" s="43"/>
      <c r="J287" s="79"/>
      <c r="K287" s="13"/>
      <c r="L287" s="13"/>
      <c r="M287" s="115"/>
      <c r="N287" s="12"/>
      <c r="O287" s="14"/>
      <c r="P287" s="124" t="str">
        <f>IF(AND($I287=Data!$F$7,OR($J287=Data!$D$3,$J287=Data!$D$6)),$G287,"")</f>
        <v/>
      </c>
    </row>
    <row r="288" spans="1:16" hidden="1" x14ac:dyDescent="0.2">
      <c r="A288" s="12"/>
      <c r="B288" s="81"/>
      <c r="C288" s="52"/>
      <c r="D288" s="81"/>
      <c r="E288" s="81"/>
      <c r="F288" s="80"/>
      <c r="G288" s="82"/>
      <c r="H288" s="15"/>
      <c r="I288" s="43"/>
      <c r="J288" s="79"/>
      <c r="K288" s="13"/>
      <c r="L288" s="13"/>
      <c r="M288" s="115"/>
      <c r="N288" s="12"/>
      <c r="O288" s="14"/>
      <c r="P288" s="124" t="str">
        <f>IF(AND($I288=Data!$F$7,OR($J288=Data!$D$3,$J288=Data!$D$6)),$G288,"")</f>
        <v/>
      </c>
    </row>
    <row r="289" spans="1:16" hidden="1" x14ac:dyDescent="0.2">
      <c r="A289" s="12"/>
      <c r="B289" s="81"/>
      <c r="C289" s="52"/>
      <c r="D289" s="81"/>
      <c r="E289" s="81"/>
      <c r="F289" s="80"/>
      <c r="G289" s="82"/>
      <c r="H289" s="15"/>
      <c r="I289" s="43"/>
      <c r="J289" s="79"/>
      <c r="K289" s="37"/>
      <c r="L289" s="13"/>
      <c r="M289" s="115"/>
      <c r="N289" s="16"/>
      <c r="O289" s="14"/>
      <c r="P289" s="124" t="str">
        <f>IF(AND($I289=Data!$F$7,OR($J289=Data!$D$3,$J289=Data!$D$6)),$G289,"")</f>
        <v/>
      </c>
    </row>
    <row r="290" spans="1:16" hidden="1" x14ac:dyDescent="0.2">
      <c r="A290" s="12"/>
      <c r="B290" s="81"/>
      <c r="C290" s="52"/>
      <c r="D290" s="81"/>
      <c r="E290" s="81"/>
      <c r="F290" s="80"/>
      <c r="G290" s="82"/>
      <c r="H290" s="35"/>
      <c r="I290" s="43"/>
      <c r="J290" s="79"/>
      <c r="K290" s="13"/>
      <c r="L290" s="13"/>
      <c r="M290" s="115"/>
      <c r="N290" s="12"/>
      <c r="O290" s="14"/>
      <c r="P290" s="124" t="str">
        <f>IF(AND($I290=Data!$F$7,OR($J290=Data!$D$3,$J290=Data!$D$6)),$G290,"")</f>
        <v/>
      </c>
    </row>
    <row r="291" spans="1:16" hidden="1" x14ac:dyDescent="0.2">
      <c r="A291" s="12"/>
      <c r="B291" s="81"/>
      <c r="C291" s="52"/>
      <c r="D291" s="81"/>
      <c r="E291" s="81"/>
      <c r="F291" s="80"/>
      <c r="G291" s="82"/>
      <c r="H291" s="15"/>
      <c r="I291" s="43"/>
      <c r="J291" s="79"/>
      <c r="K291" s="13"/>
      <c r="L291" s="13"/>
      <c r="M291" s="115"/>
      <c r="N291" s="12"/>
      <c r="O291" s="14"/>
      <c r="P291" s="124" t="str">
        <f>IF(AND($I291=Data!$F$7,OR($J291=Data!$D$3,$J291=Data!$D$6)),$G291,"")</f>
        <v/>
      </c>
    </row>
    <row r="292" spans="1:16" hidden="1" x14ac:dyDescent="0.2">
      <c r="A292" s="12"/>
      <c r="B292" s="81"/>
      <c r="C292" s="52"/>
      <c r="D292" s="81"/>
      <c r="E292" s="81"/>
      <c r="F292" s="80"/>
      <c r="G292" s="82"/>
      <c r="H292" s="15"/>
      <c r="I292" s="43"/>
      <c r="J292" s="79"/>
      <c r="K292" s="13"/>
      <c r="L292" s="13"/>
      <c r="M292" s="115"/>
      <c r="N292" s="12"/>
      <c r="O292" s="14"/>
      <c r="P292" s="124" t="str">
        <f>IF(AND($I292=Data!$F$7,OR($J292=Data!$D$3,$J292=Data!$D$6)),$G292,"")</f>
        <v/>
      </c>
    </row>
    <row r="293" spans="1:16" hidden="1" x14ac:dyDescent="0.2">
      <c r="A293" s="12"/>
      <c r="B293" s="81"/>
      <c r="C293" s="52"/>
      <c r="D293" s="81"/>
      <c r="E293" s="81"/>
      <c r="F293" s="80"/>
      <c r="G293" s="82"/>
      <c r="H293" s="15"/>
      <c r="I293" s="43"/>
      <c r="J293" s="79"/>
      <c r="K293" s="13"/>
      <c r="L293" s="13"/>
      <c r="M293" s="115"/>
      <c r="N293" s="12"/>
      <c r="O293" s="14"/>
      <c r="P293" s="124" t="str">
        <f>IF(AND($I293=Data!$F$7,OR($J293=Data!$D$3,$J293=Data!$D$6)),$G293,"")</f>
        <v/>
      </c>
    </row>
    <row r="294" spans="1:16" hidden="1" x14ac:dyDescent="0.2">
      <c r="A294" s="16"/>
      <c r="B294" s="81"/>
      <c r="C294" s="53"/>
      <c r="D294" s="81"/>
      <c r="E294" s="81"/>
      <c r="F294" s="80"/>
      <c r="G294" s="82"/>
      <c r="H294" s="15"/>
      <c r="I294" s="43"/>
      <c r="J294" s="79"/>
      <c r="K294" s="13"/>
      <c r="L294" s="13"/>
      <c r="M294" s="115"/>
      <c r="N294" s="16"/>
      <c r="O294" s="28"/>
      <c r="P294" s="124" t="str">
        <f>IF(AND($I294=Data!$F$7,OR($J294=Data!$D$3,$J294=Data!$D$6)),$G294,"")</f>
        <v/>
      </c>
    </row>
    <row r="295" spans="1:16" hidden="1" x14ac:dyDescent="0.2">
      <c r="A295" s="12"/>
      <c r="B295" s="81"/>
      <c r="C295" s="53"/>
      <c r="D295" s="81"/>
      <c r="E295" s="81"/>
      <c r="F295" s="80"/>
      <c r="G295" s="82"/>
      <c r="H295" s="15"/>
      <c r="I295" s="43"/>
      <c r="J295" s="79"/>
      <c r="K295" s="13"/>
      <c r="L295" s="13"/>
      <c r="M295" s="115"/>
      <c r="N295" s="16"/>
      <c r="O295" s="28"/>
      <c r="P295" s="124" t="str">
        <f>IF(AND($I295=Data!$F$7,OR($J295=Data!$D$3,$J295=Data!$D$6)),$G295,"")</f>
        <v/>
      </c>
    </row>
    <row r="296" spans="1:16" hidden="1" x14ac:dyDescent="0.2">
      <c r="A296" s="12"/>
      <c r="B296" s="81"/>
      <c r="C296" s="53"/>
      <c r="D296" s="81"/>
      <c r="E296" s="81"/>
      <c r="F296" s="80"/>
      <c r="G296" s="82"/>
      <c r="H296" s="15"/>
      <c r="I296" s="43"/>
      <c r="J296" s="79"/>
      <c r="K296" s="13"/>
      <c r="L296" s="13"/>
      <c r="M296" s="115"/>
      <c r="N296" s="16"/>
      <c r="O296" s="28"/>
      <c r="P296" s="124" t="str">
        <f>IF(AND($I296=Data!$F$7,OR($J296=Data!$D$3,$J296=Data!$D$6)),$G296,"")</f>
        <v/>
      </c>
    </row>
    <row r="297" spans="1:16" hidden="1" x14ac:dyDescent="0.2">
      <c r="A297" s="12"/>
      <c r="B297" s="81"/>
      <c r="C297" s="52"/>
      <c r="D297" s="81"/>
      <c r="E297" s="81"/>
      <c r="F297" s="80"/>
      <c r="G297" s="82"/>
      <c r="H297" s="15"/>
      <c r="I297" s="43"/>
      <c r="J297" s="79"/>
      <c r="K297" s="13"/>
      <c r="L297" s="13"/>
      <c r="M297" s="115"/>
      <c r="N297" s="12"/>
      <c r="O297" s="14"/>
      <c r="P297" s="124" t="str">
        <f>IF(AND($I297=Data!$F$7,OR($J297=Data!$D$3,$J297=Data!$D$6)),$G297,"")</f>
        <v/>
      </c>
    </row>
    <row r="298" spans="1:16" hidden="1" x14ac:dyDescent="0.2">
      <c r="A298" s="12"/>
      <c r="B298" s="81"/>
      <c r="C298" s="52"/>
      <c r="D298" s="81"/>
      <c r="E298" s="81"/>
      <c r="F298" s="80"/>
      <c r="G298" s="82"/>
      <c r="H298" s="15"/>
      <c r="I298" s="43"/>
      <c r="J298" s="79"/>
      <c r="K298" s="13"/>
      <c r="L298" s="13"/>
      <c r="M298" s="115"/>
      <c r="N298" s="12"/>
      <c r="O298" s="14"/>
      <c r="P298" s="124" t="str">
        <f>IF(AND($I298=Data!$F$7,OR($J298=Data!$D$3,$J298=Data!$D$6)),$G298,"")</f>
        <v/>
      </c>
    </row>
    <row r="299" spans="1:16" hidden="1" x14ac:dyDescent="0.2">
      <c r="A299" s="12"/>
      <c r="B299" s="81"/>
      <c r="C299" s="52"/>
      <c r="D299" s="81"/>
      <c r="E299" s="81"/>
      <c r="F299" s="80"/>
      <c r="G299" s="82"/>
      <c r="H299" s="15"/>
      <c r="I299" s="43"/>
      <c r="J299" s="79"/>
      <c r="K299" s="13"/>
      <c r="L299" s="13"/>
      <c r="M299" s="115"/>
      <c r="N299" s="12"/>
      <c r="O299" s="14"/>
      <c r="P299" s="124" t="str">
        <f>IF(AND($I299=Data!$F$7,OR($J299=Data!$D$3,$J299=Data!$D$6)),$G299,"")</f>
        <v/>
      </c>
    </row>
    <row r="300" spans="1:16" hidden="1" x14ac:dyDescent="0.2">
      <c r="A300" s="12"/>
      <c r="B300" s="81"/>
      <c r="C300" s="52"/>
      <c r="D300" s="81"/>
      <c r="E300" s="81"/>
      <c r="F300" s="80"/>
      <c r="G300" s="82"/>
      <c r="H300" s="35"/>
      <c r="I300" s="43"/>
      <c r="J300" s="79"/>
      <c r="K300" s="13"/>
      <c r="L300" s="13"/>
      <c r="M300" s="115"/>
      <c r="N300" s="12"/>
      <c r="O300" s="14"/>
      <c r="P300" s="124" t="str">
        <f>IF(AND($I300=Data!$F$7,OR($J300=Data!$D$3,$J300=Data!$D$6)),$G300,"")</f>
        <v/>
      </c>
    </row>
    <row r="301" spans="1:16" hidden="1" x14ac:dyDescent="0.2">
      <c r="A301" s="12"/>
      <c r="B301" s="81"/>
      <c r="C301" s="52"/>
      <c r="D301" s="81"/>
      <c r="E301" s="81"/>
      <c r="F301" s="80"/>
      <c r="G301" s="82"/>
      <c r="H301" s="15"/>
      <c r="I301" s="43"/>
      <c r="J301" s="79"/>
      <c r="K301" s="13"/>
      <c r="L301" s="13"/>
      <c r="M301" s="115"/>
      <c r="N301" s="12"/>
      <c r="O301" s="14"/>
      <c r="P301" s="124" t="str">
        <f>IF(AND($I301=Data!$F$7,OR($J301=Data!$D$3,$J301=Data!$D$6)),$G301,"")</f>
        <v/>
      </c>
    </row>
    <row r="302" spans="1:16" hidden="1" x14ac:dyDescent="0.2">
      <c r="A302" s="16"/>
      <c r="B302" s="81"/>
      <c r="C302" s="52"/>
      <c r="D302" s="81"/>
      <c r="E302" s="81"/>
      <c r="F302" s="80"/>
      <c r="G302" s="82"/>
      <c r="H302" s="35"/>
      <c r="I302" s="43"/>
      <c r="J302" s="79"/>
      <c r="K302" s="13"/>
      <c r="L302" s="13"/>
      <c r="M302" s="115"/>
      <c r="N302" s="16"/>
      <c r="O302" s="14"/>
      <c r="P302" s="124" t="str">
        <f>IF(AND($I302=Data!$F$7,OR($J302=Data!$D$3,$J302=Data!$D$6)),$G302,"")</f>
        <v/>
      </c>
    </row>
    <row r="303" spans="1:16" hidden="1" x14ac:dyDescent="0.2">
      <c r="A303" s="12"/>
      <c r="B303" s="81"/>
      <c r="C303" s="52"/>
      <c r="D303" s="81"/>
      <c r="E303" s="81"/>
      <c r="F303" s="80"/>
      <c r="G303" s="82"/>
      <c r="H303" s="35"/>
      <c r="I303" s="43"/>
      <c r="J303" s="79"/>
      <c r="K303" s="13"/>
      <c r="L303" s="13"/>
      <c r="M303" s="115"/>
      <c r="N303" s="12"/>
      <c r="O303" s="14"/>
      <c r="P303" s="124" t="str">
        <f>IF(AND($I303=Data!$F$7,OR($J303=Data!$D$3,$J303=Data!$D$6)),$G303,"")</f>
        <v/>
      </c>
    </row>
    <row r="304" spans="1:16" hidden="1" x14ac:dyDescent="0.2">
      <c r="A304" s="12"/>
      <c r="B304" s="81"/>
      <c r="C304" s="52"/>
      <c r="D304" s="81"/>
      <c r="E304" s="81"/>
      <c r="F304" s="80"/>
      <c r="G304" s="82"/>
      <c r="H304" s="15"/>
      <c r="I304" s="43"/>
      <c r="J304" s="79"/>
      <c r="K304" s="13"/>
      <c r="L304" s="13"/>
      <c r="M304" s="115"/>
      <c r="N304" s="12"/>
      <c r="O304" s="14"/>
      <c r="P304" s="124" t="str">
        <f>IF(AND($I304=Data!$F$7,OR($J304=Data!$D$3,$J304=Data!$D$6)),$G304,"")</f>
        <v/>
      </c>
    </row>
    <row r="305" spans="1:16" hidden="1" x14ac:dyDescent="0.2">
      <c r="A305" s="12"/>
      <c r="B305" s="81"/>
      <c r="C305" s="52"/>
      <c r="D305" s="81"/>
      <c r="E305" s="81"/>
      <c r="F305" s="80"/>
      <c r="G305" s="82"/>
      <c r="H305" s="15"/>
      <c r="I305" s="43"/>
      <c r="J305" s="79"/>
      <c r="K305" s="13"/>
      <c r="L305" s="13"/>
      <c r="M305" s="115"/>
      <c r="N305" s="12"/>
      <c r="O305" s="14"/>
      <c r="P305" s="124" t="str">
        <f>IF(AND($I305=Data!$F$7,OR($J305=Data!$D$3,$J305=Data!$D$6)),$G305,"")</f>
        <v/>
      </c>
    </row>
    <row r="306" spans="1:16" hidden="1" x14ac:dyDescent="0.2">
      <c r="A306" s="12"/>
      <c r="B306" s="81"/>
      <c r="C306" s="52"/>
      <c r="D306" s="81"/>
      <c r="E306" s="81"/>
      <c r="F306" s="80"/>
      <c r="G306" s="82"/>
      <c r="H306" s="15"/>
      <c r="I306" s="43"/>
      <c r="J306" s="79"/>
      <c r="K306" s="13"/>
      <c r="L306" s="13"/>
      <c r="M306" s="115"/>
      <c r="N306" s="12"/>
      <c r="O306" s="14"/>
      <c r="P306" s="124" t="str">
        <f>IF(AND($I306=Data!$F$7,OR($J306=Data!$D$3,$J306=Data!$D$6)),$G306,"")</f>
        <v/>
      </c>
    </row>
    <row r="307" spans="1:16" hidden="1" x14ac:dyDescent="0.2">
      <c r="A307" s="12"/>
      <c r="B307" s="81"/>
      <c r="C307" s="52"/>
      <c r="D307" s="81"/>
      <c r="E307" s="81"/>
      <c r="F307" s="80"/>
      <c r="G307" s="82"/>
      <c r="H307" s="15"/>
      <c r="I307" s="43"/>
      <c r="J307" s="79"/>
      <c r="K307" s="13"/>
      <c r="L307" s="13"/>
      <c r="M307" s="115"/>
      <c r="N307" s="12"/>
      <c r="O307" s="14"/>
      <c r="P307" s="124" t="str">
        <f>IF(AND($I307=Data!$F$7,OR($J307=Data!$D$3,$J307=Data!$D$6)),$G307,"")</f>
        <v/>
      </c>
    </row>
    <row r="308" spans="1:16" hidden="1" x14ac:dyDescent="0.2">
      <c r="A308" s="16"/>
      <c r="B308" s="81"/>
      <c r="C308" s="52"/>
      <c r="D308" s="81"/>
      <c r="E308" s="81"/>
      <c r="F308" s="80"/>
      <c r="G308" s="82"/>
      <c r="H308" s="35"/>
      <c r="I308" s="43"/>
      <c r="J308" s="79"/>
      <c r="K308" s="13"/>
      <c r="L308" s="13"/>
      <c r="M308" s="115"/>
      <c r="N308" s="16"/>
      <c r="O308" s="14"/>
      <c r="P308" s="124" t="str">
        <f>IF(AND($I308=Data!$F$7,OR($J308=Data!$D$3,$J308=Data!$D$6)),$G308,"")</f>
        <v/>
      </c>
    </row>
    <row r="309" spans="1:16" hidden="1" x14ac:dyDescent="0.2">
      <c r="A309" s="16"/>
      <c r="B309" s="81"/>
      <c r="C309" s="52"/>
      <c r="D309" s="81"/>
      <c r="E309" s="81"/>
      <c r="F309" s="80"/>
      <c r="G309" s="82"/>
      <c r="H309" s="35"/>
      <c r="I309" s="43"/>
      <c r="J309" s="79"/>
      <c r="K309" s="13"/>
      <c r="L309" s="13"/>
      <c r="M309" s="115"/>
      <c r="N309" s="16"/>
      <c r="O309" s="14"/>
      <c r="P309" s="124" t="str">
        <f>IF(AND($I309=Data!$F$7,OR($J309=Data!$D$3,$J309=Data!$D$6)),$G309,"")</f>
        <v/>
      </c>
    </row>
    <row r="310" spans="1:16" hidden="1" x14ac:dyDescent="0.2">
      <c r="A310" s="16"/>
      <c r="B310" s="81"/>
      <c r="C310" s="52"/>
      <c r="D310" s="81"/>
      <c r="E310" s="81"/>
      <c r="F310" s="80"/>
      <c r="G310" s="82"/>
      <c r="H310" s="35"/>
      <c r="I310" s="43"/>
      <c r="J310" s="79"/>
      <c r="K310" s="13"/>
      <c r="L310" s="13"/>
      <c r="M310" s="115"/>
      <c r="N310" s="16"/>
      <c r="O310" s="14"/>
      <c r="P310" s="124" t="str">
        <f>IF(AND($I310=Data!$F$7,OR($J310=Data!$D$3,$J310=Data!$D$6)),$G310,"")</f>
        <v/>
      </c>
    </row>
    <row r="311" spans="1:16" hidden="1" x14ac:dyDescent="0.2">
      <c r="A311" s="12"/>
      <c r="B311" s="81"/>
      <c r="C311" s="52"/>
      <c r="D311" s="81"/>
      <c r="E311" s="81"/>
      <c r="F311" s="80"/>
      <c r="G311" s="82"/>
      <c r="H311" s="15"/>
      <c r="I311" s="43"/>
      <c r="J311" s="79"/>
      <c r="K311" s="13"/>
      <c r="L311" s="13"/>
      <c r="M311" s="115"/>
      <c r="N311" s="12"/>
      <c r="O311" s="14"/>
      <c r="P311" s="124" t="str">
        <f>IF(AND($I311=Data!$F$7,OR($J311=Data!$D$3,$J311=Data!$D$6)),$G311,"")</f>
        <v/>
      </c>
    </row>
    <row r="312" spans="1:16" hidden="1" x14ac:dyDescent="0.2">
      <c r="A312" s="18"/>
      <c r="B312" s="81"/>
      <c r="C312" s="52"/>
      <c r="D312" s="81"/>
      <c r="E312" s="81"/>
      <c r="F312" s="80"/>
      <c r="G312" s="33"/>
      <c r="H312" s="15"/>
      <c r="I312" s="43"/>
      <c r="J312" s="79"/>
      <c r="K312" s="19"/>
      <c r="L312" s="20"/>
      <c r="M312" s="115"/>
      <c r="N312" s="18"/>
      <c r="O312" s="21"/>
      <c r="P312" s="124" t="str">
        <f>IF(AND($I312=Data!$F$7,OR($J312=Data!$D$3,$J312=Data!$D$6)),$G312,"")</f>
        <v/>
      </c>
    </row>
    <row r="313" spans="1:16" hidden="1" x14ac:dyDescent="0.2">
      <c r="A313" s="18"/>
      <c r="B313" s="81"/>
      <c r="C313" s="52"/>
      <c r="D313" s="81"/>
      <c r="E313" s="81"/>
      <c r="F313" s="80"/>
      <c r="G313" s="33"/>
      <c r="H313" s="35"/>
      <c r="I313" s="43"/>
      <c r="J313" s="79"/>
      <c r="K313" s="19"/>
      <c r="L313" s="20"/>
      <c r="M313" s="119"/>
      <c r="N313" s="18"/>
      <c r="O313" s="21"/>
      <c r="P313" s="124" t="str">
        <f>IF(AND($I313=Data!$F$7,OR($J313=Data!$D$3,$J313=Data!$D$6)),$G313,"")</f>
        <v/>
      </c>
    </row>
    <row r="314" spans="1:16" hidden="1" x14ac:dyDescent="0.2">
      <c r="A314" s="18"/>
      <c r="B314" s="81"/>
      <c r="C314" s="52"/>
      <c r="D314" s="81"/>
      <c r="E314" s="81"/>
      <c r="F314" s="80"/>
      <c r="G314" s="33"/>
      <c r="H314" s="15"/>
      <c r="I314" s="43"/>
      <c r="J314" s="79"/>
      <c r="K314" s="19"/>
      <c r="L314" s="20"/>
      <c r="M314" s="119"/>
      <c r="N314" s="18"/>
      <c r="O314" s="21"/>
      <c r="P314" s="124" t="str">
        <f>IF(AND($I314=Data!$F$7,OR($J314=Data!$D$3,$J314=Data!$D$6)),$G314,"")</f>
        <v/>
      </c>
    </row>
    <row r="315" spans="1:16" hidden="1" x14ac:dyDescent="0.2">
      <c r="A315" s="18"/>
      <c r="B315" s="81"/>
      <c r="C315" s="52"/>
      <c r="D315" s="81"/>
      <c r="E315" s="81"/>
      <c r="F315" s="80"/>
      <c r="G315" s="33"/>
      <c r="H315" s="15"/>
      <c r="I315" s="43"/>
      <c r="J315" s="79"/>
      <c r="K315" s="19"/>
      <c r="L315" s="20"/>
      <c r="M315" s="119"/>
      <c r="N315" s="18"/>
      <c r="O315" s="21"/>
      <c r="P315" s="124" t="str">
        <f>IF(AND($I315=Data!$F$7,OR($J315=Data!$D$3,$J315=Data!$D$6)),$G315,"")</f>
        <v/>
      </c>
    </row>
    <row r="316" spans="1:16" hidden="1" x14ac:dyDescent="0.2">
      <c r="A316" s="41"/>
      <c r="B316" s="81"/>
      <c r="C316" s="52"/>
      <c r="D316" s="81"/>
      <c r="E316" s="81"/>
      <c r="F316" s="80"/>
      <c r="G316" s="33"/>
      <c r="H316" s="17"/>
      <c r="I316" s="43"/>
      <c r="J316" s="79"/>
      <c r="K316" s="19"/>
      <c r="L316" s="20"/>
      <c r="M316" s="119"/>
      <c r="N316" s="41"/>
      <c r="O316" s="21"/>
      <c r="P316" s="124" t="str">
        <f>IF(AND($I316=Data!$F$7,OR($J316=Data!$D$3,$J316=Data!$D$6)),$G316,"")</f>
        <v/>
      </c>
    </row>
    <row r="317" spans="1:16" hidden="1" x14ac:dyDescent="0.2">
      <c r="A317" s="41"/>
      <c r="B317" s="81"/>
      <c r="C317" s="52"/>
      <c r="D317" s="81"/>
      <c r="E317" s="81"/>
      <c r="F317" s="80"/>
      <c r="G317" s="33"/>
      <c r="H317" s="17"/>
      <c r="I317" s="43"/>
      <c r="J317" s="79"/>
      <c r="K317" s="19"/>
      <c r="L317" s="20"/>
      <c r="M317" s="119"/>
      <c r="N317" s="41"/>
      <c r="O317" s="21"/>
      <c r="P317" s="124" t="str">
        <f>IF(AND($I317=Data!$F$7,OR($J317=Data!$D$3,$J317=Data!$D$6)),$G317,"")</f>
        <v/>
      </c>
    </row>
    <row r="318" spans="1:16" hidden="1" x14ac:dyDescent="0.2">
      <c r="A318" s="41"/>
      <c r="B318" s="81"/>
      <c r="C318" s="52"/>
      <c r="D318" s="81"/>
      <c r="E318" s="81"/>
      <c r="F318" s="80"/>
      <c r="G318" s="33"/>
      <c r="H318" s="17"/>
      <c r="I318" s="43"/>
      <c r="J318" s="79"/>
      <c r="K318" s="19"/>
      <c r="L318" s="20"/>
      <c r="M318" s="119"/>
      <c r="N318" s="41"/>
      <c r="O318" s="21"/>
      <c r="P318" s="124" t="str">
        <f>IF(AND($I318=Data!$F$7,OR($J318=Data!$D$3,$J318=Data!$D$6)),$G318,"")</f>
        <v/>
      </c>
    </row>
    <row r="319" spans="1:16" hidden="1" x14ac:dyDescent="0.2">
      <c r="A319" s="41"/>
      <c r="B319" s="81"/>
      <c r="C319" s="52"/>
      <c r="D319" s="81"/>
      <c r="E319" s="81"/>
      <c r="F319" s="80"/>
      <c r="G319" s="33"/>
      <c r="H319" s="17"/>
      <c r="I319" s="43"/>
      <c r="J319" s="79"/>
      <c r="K319" s="19"/>
      <c r="L319" s="20"/>
      <c r="M319" s="119"/>
      <c r="N319" s="18"/>
      <c r="O319" s="21"/>
      <c r="P319" s="124" t="str">
        <f>IF(AND($I319=Data!$F$7,OR($J319=Data!$D$3,$J319=Data!$D$6)),$G319,"")</f>
        <v/>
      </c>
    </row>
    <row r="320" spans="1:16" hidden="1" x14ac:dyDescent="0.2">
      <c r="A320" s="41"/>
      <c r="B320" s="81"/>
      <c r="C320" s="52"/>
      <c r="D320" s="81"/>
      <c r="E320" s="81"/>
      <c r="F320" s="80"/>
      <c r="G320" s="33"/>
      <c r="H320" s="17"/>
      <c r="I320" s="43"/>
      <c r="J320" s="79"/>
      <c r="K320" s="19"/>
      <c r="L320" s="20"/>
      <c r="M320" s="119"/>
      <c r="N320" s="18"/>
      <c r="O320" s="21"/>
      <c r="P320" s="124" t="str">
        <f>IF(AND($I320=Data!$F$7,OR($J320=Data!$D$3,$J320=Data!$D$6)),$G320,"")</f>
        <v/>
      </c>
    </row>
    <row r="321" spans="1:16" hidden="1" x14ac:dyDescent="0.2">
      <c r="A321" s="41"/>
      <c r="B321" s="81"/>
      <c r="C321" s="52"/>
      <c r="D321" s="81"/>
      <c r="E321" s="81"/>
      <c r="F321" s="80"/>
      <c r="G321" s="33"/>
      <c r="H321" s="17"/>
      <c r="I321" s="43"/>
      <c r="J321" s="79"/>
      <c r="K321" s="19"/>
      <c r="L321" s="20"/>
      <c r="M321" s="119"/>
      <c r="N321" s="18"/>
      <c r="O321" s="21"/>
      <c r="P321" s="124" t="str">
        <f>IF(AND($I321=Data!$F$7,OR($J321=Data!$D$3,$J321=Data!$D$6)),$G321,"")</f>
        <v/>
      </c>
    </row>
    <row r="322" spans="1:16" hidden="1" x14ac:dyDescent="0.2">
      <c r="A322" s="41"/>
      <c r="B322" s="81"/>
      <c r="C322" s="52"/>
      <c r="D322" s="81"/>
      <c r="E322" s="81"/>
      <c r="F322" s="80"/>
      <c r="G322" s="33"/>
      <c r="H322" s="17"/>
      <c r="I322" s="43"/>
      <c r="J322" s="79"/>
      <c r="K322" s="19"/>
      <c r="L322" s="20"/>
      <c r="M322" s="119"/>
      <c r="N322" s="18"/>
      <c r="O322" s="21"/>
      <c r="P322" s="124" t="str">
        <f>IF(AND($I322=Data!$F$7,OR($J322=Data!$D$3,$J322=Data!$D$6)),$G322,"")</f>
        <v/>
      </c>
    </row>
    <row r="323" spans="1:16" hidden="1" x14ac:dyDescent="0.2">
      <c r="A323" s="41"/>
      <c r="B323" s="81"/>
      <c r="C323" s="52"/>
      <c r="D323" s="81"/>
      <c r="E323" s="81"/>
      <c r="F323" s="80"/>
      <c r="G323" s="33"/>
      <c r="H323" s="17"/>
      <c r="I323" s="43"/>
      <c r="J323" s="79"/>
      <c r="K323" s="19"/>
      <c r="L323" s="20"/>
      <c r="M323" s="119"/>
      <c r="N323" s="18"/>
      <c r="O323" s="21"/>
      <c r="P323" s="124" t="str">
        <f>IF(AND($I323=Data!$F$7,OR($J323=Data!$D$3,$J323=Data!$D$6)),$G323,"")</f>
        <v/>
      </c>
    </row>
    <row r="324" spans="1:16" hidden="1" x14ac:dyDescent="0.2">
      <c r="A324" s="41"/>
      <c r="B324" s="81"/>
      <c r="C324" s="52"/>
      <c r="D324" s="81"/>
      <c r="E324" s="81"/>
      <c r="F324" s="80"/>
      <c r="G324" s="33"/>
      <c r="H324" s="17"/>
      <c r="I324" s="43"/>
      <c r="J324" s="79"/>
      <c r="K324" s="19"/>
      <c r="L324" s="20"/>
      <c r="M324" s="119"/>
      <c r="N324" s="18"/>
      <c r="O324" s="21"/>
      <c r="P324" s="124" t="str">
        <f>IF(AND($I324=Data!$F$7,OR($J324=Data!$D$3,$J324=Data!$D$6)),$G324,"")</f>
        <v/>
      </c>
    </row>
    <row r="325" spans="1:16" hidden="1" x14ac:dyDescent="0.2">
      <c r="A325" s="41"/>
      <c r="B325" s="81"/>
      <c r="C325" s="52"/>
      <c r="D325" s="81"/>
      <c r="E325" s="81"/>
      <c r="F325" s="80"/>
      <c r="G325" s="33"/>
      <c r="H325" s="17"/>
      <c r="I325" s="43"/>
      <c r="J325" s="79"/>
      <c r="K325" s="19"/>
      <c r="L325" s="20"/>
      <c r="M325" s="119"/>
      <c r="N325" s="18"/>
      <c r="O325" s="21"/>
      <c r="P325" s="124" t="str">
        <f>IF(AND($I325=Data!$F$7,OR($J325=Data!$D$3,$J325=Data!$D$6)),$G325,"")</f>
        <v/>
      </c>
    </row>
    <row r="326" spans="1:16" hidden="1" x14ac:dyDescent="0.2">
      <c r="A326" s="41"/>
      <c r="B326" s="81"/>
      <c r="C326" s="52"/>
      <c r="D326" s="81"/>
      <c r="E326" s="81"/>
      <c r="F326" s="80"/>
      <c r="G326" s="33"/>
      <c r="H326" s="17"/>
      <c r="I326" s="43"/>
      <c r="J326" s="79"/>
      <c r="K326" s="19"/>
      <c r="L326" s="20"/>
      <c r="M326" s="119"/>
      <c r="N326" s="18"/>
      <c r="O326" s="21"/>
      <c r="P326" s="124" t="str">
        <f>IF(AND($I326=Data!$F$7,OR($J326=Data!$D$3,$J326=Data!$D$6)),$G326,"")</f>
        <v/>
      </c>
    </row>
    <row r="327" spans="1:16" hidden="1" x14ac:dyDescent="0.2">
      <c r="A327" s="41"/>
      <c r="B327" s="81"/>
      <c r="C327" s="52"/>
      <c r="D327" s="81"/>
      <c r="E327" s="81"/>
      <c r="F327" s="80"/>
      <c r="G327" s="33"/>
      <c r="H327" s="17"/>
      <c r="I327" s="43"/>
      <c r="J327" s="79"/>
      <c r="K327" s="19"/>
      <c r="L327" s="20"/>
      <c r="M327" s="119"/>
      <c r="N327" s="18"/>
      <c r="O327" s="21"/>
      <c r="P327" s="124" t="str">
        <f>IF(AND($I327=Data!$F$7,OR($J327=Data!$D$3,$J327=Data!$D$6)),$G327,"")</f>
        <v/>
      </c>
    </row>
    <row r="328" spans="1:16" hidden="1" x14ac:dyDescent="0.2">
      <c r="A328" s="41"/>
      <c r="B328" s="81"/>
      <c r="C328" s="52"/>
      <c r="D328" s="81"/>
      <c r="E328" s="81"/>
      <c r="F328" s="80"/>
      <c r="G328" s="33"/>
      <c r="H328" s="17"/>
      <c r="I328" s="43"/>
      <c r="J328" s="79"/>
      <c r="K328" s="19"/>
      <c r="L328" s="20"/>
      <c r="M328" s="119"/>
      <c r="N328" s="18"/>
      <c r="O328" s="21"/>
      <c r="P328" s="124" t="str">
        <f>IF(AND($I328=Data!$F$7,OR($J328=Data!$D$3,$J328=Data!$D$6)),$G328,"")</f>
        <v/>
      </c>
    </row>
    <row r="329" spans="1:16" hidden="1" x14ac:dyDescent="0.2">
      <c r="A329" s="41"/>
      <c r="B329" s="81"/>
      <c r="C329" s="52"/>
      <c r="D329" s="81"/>
      <c r="E329" s="81"/>
      <c r="F329" s="80"/>
      <c r="G329" s="33"/>
      <c r="H329" s="17"/>
      <c r="I329" s="43"/>
      <c r="J329" s="79"/>
      <c r="K329" s="19"/>
      <c r="L329" s="20"/>
      <c r="M329" s="119"/>
      <c r="N329" s="18"/>
      <c r="O329" s="21"/>
      <c r="P329" s="124" t="str">
        <f>IF(AND($I329=Data!$F$7,OR($J329=Data!$D$3,$J329=Data!$D$6)),$G329,"")</f>
        <v/>
      </c>
    </row>
    <row r="330" spans="1:16" hidden="1" x14ac:dyDescent="0.2">
      <c r="A330" s="41"/>
      <c r="B330" s="81"/>
      <c r="C330" s="52"/>
      <c r="D330" s="81"/>
      <c r="E330" s="81"/>
      <c r="F330" s="80"/>
      <c r="G330" s="33"/>
      <c r="H330" s="17"/>
      <c r="I330" s="43"/>
      <c r="J330" s="79"/>
      <c r="K330" s="19"/>
      <c r="L330" s="20"/>
      <c r="M330" s="119"/>
      <c r="N330" s="18"/>
      <c r="O330" s="21"/>
      <c r="P330" s="124" t="str">
        <f>IF(AND($I330=Data!$F$7,OR($J330=Data!$D$3,$J330=Data!$D$6)),$G330,"")</f>
        <v/>
      </c>
    </row>
    <row r="331" spans="1:16" hidden="1" x14ac:dyDescent="0.2">
      <c r="A331" s="41"/>
      <c r="B331" s="81"/>
      <c r="C331" s="52"/>
      <c r="D331" s="81"/>
      <c r="E331" s="81"/>
      <c r="F331" s="80"/>
      <c r="G331" s="33"/>
      <c r="H331" s="17"/>
      <c r="I331" s="43"/>
      <c r="J331" s="79"/>
      <c r="K331" s="19"/>
      <c r="L331" s="20"/>
      <c r="M331" s="119"/>
      <c r="N331" s="18"/>
      <c r="O331" s="21"/>
      <c r="P331" s="124" t="str">
        <f>IF(AND($I331=Data!$F$7,OR($J331=Data!$D$3,$J331=Data!$D$6)),$G331,"")</f>
        <v/>
      </c>
    </row>
    <row r="332" spans="1:16" hidden="1" x14ac:dyDescent="0.2">
      <c r="A332" s="41"/>
      <c r="B332" s="81"/>
      <c r="C332" s="52"/>
      <c r="D332" s="81"/>
      <c r="E332" s="81"/>
      <c r="F332" s="80"/>
      <c r="G332" s="33"/>
      <c r="H332" s="17"/>
      <c r="I332" s="43"/>
      <c r="J332" s="79"/>
      <c r="K332" s="19"/>
      <c r="L332" s="20"/>
      <c r="M332" s="119"/>
      <c r="N332" s="18"/>
      <c r="O332" s="21"/>
      <c r="P332" s="124" t="str">
        <f>IF(AND($I332=Data!$F$7,OR($J332=Data!$D$3,$J332=Data!$D$6)),$G332,"")</f>
        <v/>
      </c>
    </row>
    <row r="333" spans="1:16" hidden="1" x14ac:dyDescent="0.2">
      <c r="A333" s="41"/>
      <c r="B333" s="81"/>
      <c r="C333" s="52"/>
      <c r="D333" s="81"/>
      <c r="E333" s="81"/>
      <c r="F333" s="80"/>
      <c r="G333" s="33"/>
      <c r="H333" s="17"/>
      <c r="I333" s="43"/>
      <c r="J333" s="79"/>
      <c r="K333" s="19"/>
      <c r="L333" s="20"/>
      <c r="M333" s="119"/>
      <c r="N333" s="18"/>
      <c r="O333" s="21"/>
      <c r="P333" s="124" t="str">
        <f>IF(AND($I333=Data!$F$7,OR($J333=Data!$D$3,$J333=Data!$D$6)),$G333,"")</f>
        <v/>
      </c>
    </row>
    <row r="334" spans="1:16" hidden="1" x14ac:dyDescent="0.2">
      <c r="A334" s="41"/>
      <c r="B334" s="81"/>
      <c r="C334" s="52"/>
      <c r="D334" s="81"/>
      <c r="E334" s="81"/>
      <c r="F334" s="80"/>
      <c r="G334" s="33"/>
      <c r="H334" s="17"/>
      <c r="I334" s="43"/>
      <c r="J334" s="79"/>
      <c r="K334" s="19"/>
      <c r="L334" s="20"/>
      <c r="M334" s="119"/>
      <c r="N334" s="18"/>
      <c r="O334" s="21"/>
      <c r="P334" s="124" t="str">
        <f>IF(AND($I334=Data!$F$7,OR($J334=Data!$D$3,$J334=Data!$D$6)),$G334,"")</f>
        <v/>
      </c>
    </row>
    <row r="335" spans="1:16" hidden="1" x14ac:dyDescent="0.2">
      <c r="A335" s="41"/>
      <c r="B335" s="81"/>
      <c r="C335" s="52"/>
      <c r="D335" s="81"/>
      <c r="E335" s="81"/>
      <c r="F335" s="80"/>
      <c r="G335" s="33"/>
      <c r="H335" s="17"/>
      <c r="I335" s="43"/>
      <c r="J335" s="79"/>
      <c r="K335" s="19"/>
      <c r="L335" s="20"/>
      <c r="M335" s="119"/>
      <c r="N335" s="18"/>
      <c r="O335" s="21"/>
      <c r="P335" s="124" t="str">
        <f>IF(AND($I335=Data!$F$7,OR($J335=Data!$D$3,$J335=Data!$D$6)),$G335,"")</f>
        <v/>
      </c>
    </row>
    <row r="336" spans="1:16" hidden="1" x14ac:dyDescent="0.2">
      <c r="A336" s="41"/>
      <c r="B336" s="81"/>
      <c r="C336" s="52"/>
      <c r="D336" s="81"/>
      <c r="E336" s="81"/>
      <c r="F336" s="80"/>
      <c r="G336" s="33"/>
      <c r="H336" s="17"/>
      <c r="I336" s="43"/>
      <c r="J336" s="79"/>
      <c r="K336" s="19"/>
      <c r="L336" s="20"/>
      <c r="M336" s="119"/>
      <c r="N336" s="18"/>
      <c r="O336" s="21"/>
      <c r="P336" s="124" t="str">
        <f>IF(AND($I336=Data!$F$7,OR($J336=Data!$D$3,$J336=Data!$D$6)),$G336,"")</f>
        <v/>
      </c>
    </row>
    <row r="337" spans="1:16" hidden="1" x14ac:dyDescent="0.2">
      <c r="A337" s="41"/>
      <c r="B337" s="81"/>
      <c r="C337" s="52"/>
      <c r="D337" s="81"/>
      <c r="E337" s="81"/>
      <c r="F337" s="80"/>
      <c r="G337" s="33"/>
      <c r="H337" s="15"/>
      <c r="I337" s="43"/>
      <c r="J337" s="79"/>
      <c r="K337" s="19"/>
      <c r="L337" s="20"/>
      <c r="M337" s="119"/>
      <c r="N337" s="18"/>
      <c r="O337" s="21"/>
      <c r="P337" s="124" t="str">
        <f>IF(AND($I337=Data!$F$7,OR($J337=Data!$D$3,$J337=Data!$D$6)),$G337,"")</f>
        <v/>
      </c>
    </row>
    <row r="338" spans="1:16" hidden="1" x14ac:dyDescent="0.2">
      <c r="A338" s="18"/>
      <c r="B338" s="81"/>
      <c r="C338" s="52"/>
      <c r="D338" s="81"/>
      <c r="E338" s="81"/>
      <c r="F338" s="80"/>
      <c r="G338" s="33"/>
      <c r="H338" s="4"/>
      <c r="I338" s="43"/>
      <c r="J338" s="79"/>
      <c r="K338" s="19"/>
      <c r="L338" s="20"/>
      <c r="M338" s="119"/>
      <c r="N338" s="18"/>
      <c r="O338" s="21"/>
      <c r="P338" s="124" t="str">
        <f>IF(AND($I338=Data!$F$7,OR($J338=Data!$D$3,$J338=Data!$D$6)),$G338,"")</f>
        <v/>
      </c>
    </row>
    <row r="339" spans="1:16" hidden="1" x14ac:dyDescent="0.2">
      <c r="A339" s="18"/>
      <c r="B339" s="81"/>
      <c r="C339" s="52"/>
      <c r="D339" s="81"/>
      <c r="E339" s="81"/>
      <c r="F339" s="80"/>
      <c r="G339" s="33"/>
      <c r="H339" s="17"/>
      <c r="I339" s="43"/>
      <c r="J339" s="79"/>
      <c r="K339" s="19"/>
      <c r="L339" s="20"/>
      <c r="M339" s="119"/>
      <c r="N339" s="18"/>
      <c r="O339" s="21"/>
      <c r="P339" s="124" t="str">
        <f>IF(AND($I339=Data!$F$7,OR($J339=Data!$D$3,$J339=Data!$D$6)),$G339,"")</f>
        <v/>
      </c>
    </row>
    <row r="340" spans="1:16" hidden="1" x14ac:dyDescent="0.2">
      <c r="A340" s="18"/>
      <c r="B340" s="81"/>
      <c r="C340" s="52"/>
      <c r="D340" s="81"/>
      <c r="E340" s="81"/>
      <c r="F340" s="80"/>
      <c r="G340" s="33"/>
      <c r="H340" s="4"/>
      <c r="I340" s="43"/>
      <c r="J340" s="79"/>
      <c r="K340" s="45"/>
      <c r="L340" s="45"/>
      <c r="M340" s="119"/>
      <c r="N340" s="46"/>
      <c r="O340" s="21"/>
      <c r="P340" s="124" t="str">
        <f>IF(AND($I340=Data!$F$7,OR($J340=Data!$D$3,$J340=Data!$D$6)),$G340,"")</f>
        <v/>
      </c>
    </row>
    <row r="341" spans="1:16" hidden="1" x14ac:dyDescent="0.2">
      <c r="A341" s="18"/>
      <c r="B341" s="81"/>
      <c r="D341" s="81"/>
      <c r="E341" s="81"/>
      <c r="F341" s="80"/>
      <c r="G341"/>
      <c r="H341" s="4"/>
      <c r="I341" s="43"/>
      <c r="J341" s="79"/>
      <c r="K341" s="45"/>
      <c r="L341" s="45"/>
      <c r="M341" s="45"/>
      <c r="N341" s="48"/>
      <c r="O341" s="21"/>
      <c r="P341" s="124" t="str">
        <f>IF(AND($I341=Data!$F$7,OR($J341=Data!$D$3,$J341=Data!$D$6)),$G341,"")</f>
        <v/>
      </c>
    </row>
    <row r="342" spans="1:16" ht="13.5" thickBot="1" x14ac:dyDescent="0.25">
      <c r="A342" s="18"/>
      <c r="B342" s="81"/>
      <c r="C342" s="18"/>
      <c r="D342" s="81"/>
      <c r="E342" s="81"/>
      <c r="F342" s="80"/>
      <c r="G342" s="33"/>
      <c r="H342" s="4"/>
      <c r="I342" s="43"/>
      <c r="J342" s="79"/>
      <c r="K342" s="19"/>
      <c r="L342" s="20"/>
      <c r="M342" s="119"/>
      <c r="N342" s="18"/>
      <c r="O342" s="21"/>
      <c r="P342" s="124" t="str">
        <f>IF(AND($I342=Data!$F$7,OR($J342=Data!$D$3,$J342=Data!$D$6)),$G342,"")</f>
        <v/>
      </c>
    </row>
    <row r="343" spans="1:16" s="56" customFormat="1" ht="13.5" thickTop="1" x14ac:dyDescent="0.2">
      <c r="A343" s="57">
        <f>Janvier!A343</f>
        <v>0</v>
      </c>
      <c r="B343" s="58"/>
      <c r="C343" s="59">
        <f>SUM(C3:C342)</f>
        <v>0</v>
      </c>
      <c r="D343" s="59"/>
      <c r="E343" s="61"/>
      <c r="F343" s="60"/>
      <c r="G343" s="60">
        <f>SUM(G3:G342)</f>
        <v>0</v>
      </c>
      <c r="H343" s="61"/>
      <c r="I343" s="61"/>
      <c r="J343" s="61"/>
      <c r="K343" s="62"/>
      <c r="L343" s="63"/>
      <c r="M343" s="120"/>
      <c r="N343" s="166" t="str">
        <f>Janvier!N343</f>
        <v>Total</v>
      </c>
      <c r="O343" s="135" t="str">
        <f>Janvier!O343</f>
        <v xml:space="preserve">Mois : </v>
      </c>
      <c r="P343" s="125">
        <f>SUM(P3:P342)</f>
        <v>0</v>
      </c>
    </row>
    <row r="344" spans="1:16" ht="13.5" thickBot="1" x14ac:dyDescent="0.25">
      <c r="A344" s="22"/>
      <c r="B344" s="22"/>
      <c r="C344" s="22"/>
      <c r="D344" s="22"/>
      <c r="E344" s="23"/>
      <c r="F344" s="22"/>
      <c r="G344" s="22"/>
      <c r="H344" s="23"/>
      <c r="I344" s="23"/>
      <c r="J344" s="23"/>
      <c r="K344" s="24"/>
      <c r="L344" s="24"/>
      <c r="M344" s="113">
        <f ca="1">TODAY()</f>
        <v>41795</v>
      </c>
      <c r="N344" s="167">
        <f>Janvier!N344</f>
        <v>0</v>
      </c>
      <c r="O344" s="11" t="str">
        <f>Janvier!O344</f>
        <v xml:space="preserve">Cumul : </v>
      </c>
      <c r="P344" s="126">
        <f>P343+Novembre!P344</f>
        <v>6153.74</v>
      </c>
    </row>
    <row r="345" spans="1:16" ht="13.5" thickTop="1" x14ac:dyDescent="0.2">
      <c r="E345" s="22"/>
      <c r="F345" s="8" t="str">
        <f>Janvier!F345</f>
        <v>Marge</v>
      </c>
      <c r="G345" s="25">
        <f>G343-C343</f>
        <v>0</v>
      </c>
      <c r="H345" s="1"/>
      <c r="I345" s="1"/>
      <c r="J345" s="1"/>
      <c r="K345" s="26"/>
      <c r="L345" s="26"/>
      <c r="M345" s="26"/>
      <c r="N345" s="156" t="s">
        <v>33</v>
      </c>
      <c r="O345" s="11" t="str">
        <f>Janvier!O345</f>
        <v xml:space="preserve">Mois : </v>
      </c>
      <c r="P345" s="127">
        <f>SUMIF(F3:F342,N345,P3:P342)</f>
        <v>0</v>
      </c>
    </row>
    <row r="346" spans="1:16" ht="13.5" thickBot="1" x14ac:dyDescent="0.25">
      <c r="F346" s="8" t="str">
        <f>Janvier!F346</f>
        <v>Taux</v>
      </c>
      <c r="G346" s="27" t="e">
        <f>(G345*100)/G343</f>
        <v>#DIV/0!</v>
      </c>
      <c r="H346" s="1"/>
      <c r="I346" s="1"/>
      <c r="J346" s="1"/>
      <c r="K346" s="26"/>
      <c r="L346" s="26"/>
      <c r="M346" s="26"/>
      <c r="N346" s="157" t="str">
        <f>'2014'!H345</f>
        <v>InPuzzle</v>
      </c>
      <c r="O346" s="11" t="str">
        <f>Janvier!O346</f>
        <v xml:space="preserve">Cumul : </v>
      </c>
      <c r="P346" s="148">
        <f>INDEX('2014'!$F$3:$I$342,MATCH(N346,'2014'!$F$3:$F$342,0),4)</f>
        <v>634.48</v>
      </c>
    </row>
    <row r="347" spans="1:16" ht="13.5" thickTop="1" x14ac:dyDescent="0.2">
      <c r="B347" s="22"/>
    </row>
  </sheetData>
  <mergeCells count="1">
    <mergeCell ref="N343:N344"/>
  </mergeCells>
  <phoneticPr fontId="0" type="noConversion"/>
  <conditionalFormatting sqref="J3:J342">
    <cfRule type="cellIs" dxfId="166" priority="7" operator="equal">
      <formula>0</formula>
    </cfRule>
  </conditionalFormatting>
  <conditionalFormatting sqref="E3:E342">
    <cfRule type="cellIs" dxfId="165" priority="6" operator="equal">
      <formula>0</formula>
    </cfRule>
  </conditionalFormatting>
  <conditionalFormatting sqref="D3:D342 I3:I342">
    <cfRule type="cellIs" dxfId="164" priority="5" operator="equal">
      <formula>0</formula>
    </cfRule>
  </conditionalFormatting>
  <conditionalFormatting sqref="G3:G342">
    <cfRule type="expression" dxfId="163" priority="4">
      <formula>AND($I3="Livré",$J3="Pas envoyée")</formula>
    </cfRule>
  </conditionalFormatting>
  <conditionalFormatting sqref="M3:M342">
    <cfRule type="expression" dxfId="162" priority="2" stopIfTrue="1">
      <formula>ISBLANK($M3)</formula>
    </cfRule>
  </conditionalFormatting>
  <conditionalFormatting sqref="B3:B342">
    <cfRule type="cellIs" dxfId="7" priority="1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55ACE70C-A202-4622-923E-11879E5001B2}">
            <xm:f>AND($J3=Data!$D$3,DATEDIF($M3,$M$344,"D")&gt;45)</xm:f>
            <x14:dxf>
              <fill>
                <patternFill>
                  <bgColor rgb="FFFFCCFF"/>
                </patternFill>
              </fill>
            </x14:dxf>
          </x14:cfRule>
          <xm:sqref>M3:M342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Data!$D$2:$D$11</xm:f>
          </x14:formula1>
          <xm:sqref>J3:J342</xm:sqref>
        </x14:dataValidation>
        <x14:dataValidation type="list" allowBlank="1" showInputMessage="1" showErrorMessage="1">
          <x14:formula1>
            <xm:f>Data!$C$2:$C$11</xm:f>
          </x14:formula1>
          <xm:sqref>E3:E342</xm:sqref>
        </x14:dataValidation>
        <x14:dataValidation type="list" allowBlank="1" showInputMessage="1" showErrorMessage="1">
          <x14:formula1>
            <xm:f>Data!$E$2:$E$7</xm:f>
          </x14:formula1>
          <xm:sqref>D3:D342</xm:sqref>
        </x14:dataValidation>
        <x14:dataValidation type="list" allowBlank="1" showInputMessage="1" showErrorMessage="1">
          <x14:formula1>
            <xm:f>Data!$F$3:$F$8</xm:f>
          </x14:formula1>
          <xm:sqref>I3:I342</xm:sqref>
        </x14:dataValidation>
        <x14:dataValidation type="list" allowBlank="1" showInputMessage="1" showErrorMessage="1">
          <x14:formula1>
            <xm:f>Data!$B$2:$B$16</xm:f>
          </x14:formula1>
          <xm:sqref>F3:F342 N345</xm:sqref>
        </x14:dataValidation>
        <x14:dataValidation type="list" allowBlank="1" showInputMessage="1" showErrorMessage="1">
          <x14:formula1>
            <xm:f>Data!$H$2:$H$13</xm:f>
          </x14:formula1>
          <xm:sqref>B3:B342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7"/>
  <sheetViews>
    <sheetView showZeros="0" topLeftCell="B1" workbookViewId="0">
      <selection activeCell="F17" sqref="F17"/>
    </sheetView>
  </sheetViews>
  <sheetFormatPr defaultColWidth="11.42578125" defaultRowHeight="12.75" x14ac:dyDescent="0.2"/>
  <cols>
    <col min="1" max="1" width="20.28515625" customWidth="1"/>
    <col min="2" max="2" width="26" customWidth="1"/>
    <col min="3" max="4" width="12" customWidth="1"/>
    <col min="5" max="5" width="13.28515625" customWidth="1"/>
    <col min="6" max="6" width="18.7109375" customWidth="1"/>
    <col min="7" max="7" width="11.7109375" style="34" customWidth="1"/>
    <col min="8" max="8" width="13.28515625" customWidth="1"/>
    <col min="11" max="11" width="38.7109375" customWidth="1"/>
  </cols>
  <sheetData>
    <row r="1" spans="1:11" x14ac:dyDescent="0.2">
      <c r="A1" s="65" t="str">
        <f>Janvier!A1</f>
        <v>2014 - MOIS :</v>
      </c>
      <c r="B1" s="66" t="str">
        <f ca="1">RIGHT(CELL("filename",F2),LEN(CELL("filename",F2))-FIND("]",CELL("filename",F2)))</f>
        <v>2014</v>
      </c>
      <c r="F1" s="1"/>
      <c r="G1" s="154"/>
      <c r="H1" s="1"/>
      <c r="K1" s="5"/>
    </row>
    <row r="2" spans="1:11" ht="38.25" x14ac:dyDescent="0.2">
      <c r="A2" s="6" t="str">
        <f>Janvier!A2</f>
        <v>Intervenant</v>
      </c>
      <c r="B2" s="6" t="str">
        <f>Janvier!B2</f>
        <v>Projet</v>
      </c>
      <c r="C2" s="7" t="str">
        <f>Janvier!C2</f>
        <v>Somme HT</v>
      </c>
      <c r="D2" s="103" t="s">
        <v>65</v>
      </c>
      <c r="E2" s="9" t="s">
        <v>53</v>
      </c>
      <c r="F2" s="8" t="str">
        <f>Janvier!F2</f>
        <v>Nom du client</v>
      </c>
      <c r="G2" s="8" t="s">
        <v>95</v>
      </c>
      <c r="H2" s="9" t="s">
        <v>96</v>
      </c>
      <c r="I2" s="111" t="str">
        <f>Janvier!P2</f>
        <v>Chiffre HT</v>
      </c>
      <c r="J2" s="111" t="s">
        <v>83</v>
      </c>
      <c r="K2" s="11" t="str">
        <f>Janvier!O2</f>
        <v>Commentaires</v>
      </c>
    </row>
    <row r="3" spans="1:11" s="31" customFormat="1" x14ac:dyDescent="0.2">
      <c r="A3" s="77"/>
      <c r="B3" s="43"/>
      <c r="C3" s="81"/>
      <c r="D3" s="81"/>
      <c r="E3" s="81"/>
      <c r="F3" s="80"/>
      <c r="G3" s="82"/>
      <c r="H3" s="79"/>
      <c r="I3" s="147">
        <f>SUMIF(Janvier!$F$3:$F$342,F3,Janvier!$P$3:$P$342)+SUMIF(Février!$F$3:$F$342,F3,Février!$P$3:$P$342)+SUMIF(Mars!$F$3:$F$342,F3,Mars!$P$3:$P$342)+SUMIF(Avril!$F$3:$F$342,F3,Avril!$P$3:$P$342)+SUMIF(Mai!$F$3:$F$342,F3,Mai!$P$3:$P$342)+SUMIF(Juin!$F$3:$F$342,F3,Juin!$P$3:$P$342)+SUMIF(Juillet!$F$3:$F$342,F3,Juillet!$P$3:$P$342)+SUMIF(Août!$F$3:$F$342,F3,Août!$P$3:$P$342)+SUMIF(Septembre!$F$3:$F$342,F3,Septembre!$P$3:$P$342)+SUMIF(Octobre!$F$3:$F$342,F3,Octobre!$P$3:$P$342)+SUMIF(Novembre!$F$3:$F$342,F3,Novembre!$P$3:$P$342)+SUMIF(Décembre!$F$3:$F$342,F3,Décembre!$P$3:$P$342)</f>
        <v>0</v>
      </c>
      <c r="J3" s="147">
        <f t="shared" ref="J3:J13" si="0">I3-G3</f>
        <v>0</v>
      </c>
      <c r="K3" s="39"/>
    </row>
    <row r="4" spans="1:11" s="31" customFormat="1" x14ac:dyDescent="0.2">
      <c r="A4" s="77"/>
      <c r="B4" s="80"/>
      <c r="C4" s="84"/>
      <c r="D4" s="81"/>
      <c r="E4" s="81"/>
      <c r="F4" s="80" t="s">
        <v>13</v>
      </c>
      <c r="G4" s="82"/>
      <c r="H4" s="79"/>
      <c r="I4" s="147">
        <f>SUMIF(Janvier!$F$3:$F$342,F4,Janvier!$P$3:$P$342)+SUMIF(Février!$F$3:$F$342,F4,Février!$P$3:$P$342)+SUMIF(Mars!$F$3:$F$342,F4,Mars!$P$3:$P$342)+SUMIF(Avril!$F$3:$F$342,F4,Avril!$P$3:$P$342)+SUMIF(Mai!$F$3:$F$342,F4,Mai!$P$3:$P$342)+SUMIF(Juin!$F$3:$F$342,F4,Juin!$P$3:$P$342)+SUMIF(Juillet!$F$3:$F$342,F4,Juillet!$P$3:$P$342)+SUMIF(Août!$F$3:$F$342,F4,Août!$P$3:$P$342)+SUMIF(Septembre!$F$3:$F$342,F4,Septembre!$P$3:$P$342)+SUMIF(Octobre!$F$3:$F$342,F4,Octobre!$P$3:$P$342)+SUMIF(Novembre!$F$3:$F$342,F4,Novembre!$P$3:$P$342)+SUMIF(Décembre!$F$3:$F$342,F4,Décembre!$P$3:$P$342)</f>
        <v>708</v>
      </c>
      <c r="J4" s="147">
        <f t="shared" si="0"/>
        <v>708</v>
      </c>
      <c r="K4" s="39"/>
    </row>
    <row r="5" spans="1:11" s="31" customFormat="1" x14ac:dyDescent="0.2">
      <c r="A5" s="80"/>
      <c r="B5" s="77"/>
      <c r="C5" s="84"/>
      <c r="D5" s="81"/>
      <c r="E5" s="81"/>
      <c r="F5" s="80" t="s">
        <v>62</v>
      </c>
      <c r="G5" s="82"/>
      <c r="H5" s="79"/>
      <c r="I5" s="147">
        <f>SUMIF(Janvier!$F$3:$F$342,F5,Janvier!$P$3:$P$342)+SUMIF(Février!$F$3:$F$342,F5,Février!$P$3:$P$342)+SUMIF(Mars!$F$3:$F$342,F5,Mars!$P$3:$P$342)+SUMIF(Avril!$F$3:$F$342,F5,Avril!$P$3:$P$342)+SUMIF(Mai!$F$3:$F$342,F5,Mai!$P$3:$P$342)+SUMIF(Juin!$F$3:$F$342,F5,Juin!$P$3:$P$342)+SUMIF(Juillet!$F$3:$F$342,F5,Juillet!$P$3:$P$342)+SUMIF(Août!$F$3:$F$342,F5,Août!$P$3:$P$342)+SUMIF(Septembre!$F$3:$F$342,F5,Septembre!$P$3:$P$342)+SUMIF(Octobre!$F$3:$F$342,F5,Octobre!$P$3:$P$342)+SUMIF(Novembre!$F$3:$F$342,F5,Novembre!$P$3:$P$342)+SUMIF(Décembre!$F$3:$F$342,F5,Décembre!$P$3:$P$342)</f>
        <v>0</v>
      </c>
      <c r="J5" s="147">
        <f t="shared" si="0"/>
        <v>0</v>
      </c>
      <c r="K5" s="83"/>
    </row>
    <row r="6" spans="1:11" s="31" customFormat="1" x14ac:dyDescent="0.2">
      <c r="A6" s="77"/>
      <c r="B6" s="77"/>
      <c r="C6" s="84"/>
      <c r="D6" s="81"/>
      <c r="E6" s="81"/>
      <c r="F6" s="80" t="s">
        <v>33</v>
      </c>
      <c r="G6" s="82"/>
      <c r="H6" s="79"/>
      <c r="I6" s="147">
        <f>SUMIF(Janvier!$F$3:$F$342,F6,Janvier!$P$3:$P$342)+SUMIF(Février!$F$3:$F$342,F6,Février!$P$3:$P$342)+SUMIF(Mars!$F$3:$F$342,F6,Mars!$P$3:$P$342)+SUMIF(Avril!$F$3:$F$342,F6,Avril!$P$3:$P$342)+SUMIF(Mai!$F$3:$F$342,F6,Mai!$P$3:$P$342)+SUMIF(Juin!$F$3:$F$342,F6,Juin!$P$3:$P$342)+SUMIF(Juillet!$F$3:$F$342,F6,Juillet!$P$3:$P$342)+SUMIF(Août!$F$3:$F$342,F6,Août!$P$3:$P$342)+SUMIF(Septembre!$F$3:$F$342,F6,Septembre!$P$3:$P$342)+SUMIF(Octobre!$F$3:$F$342,F6,Octobre!$P$3:$P$342)+SUMIF(Novembre!$F$3:$F$342,F6,Novembre!$P$3:$P$342)+SUMIF(Décembre!$F$3:$F$342,F6,Décembre!$P$3:$P$342)</f>
        <v>1339.2</v>
      </c>
      <c r="J6" s="147">
        <f t="shared" si="0"/>
        <v>1339.2</v>
      </c>
      <c r="K6" s="39"/>
    </row>
    <row r="7" spans="1:11" s="31" customFormat="1" x14ac:dyDescent="0.2">
      <c r="A7" s="80"/>
      <c r="B7" s="80"/>
      <c r="C7" s="84"/>
      <c r="D7" s="81"/>
      <c r="E7" s="81"/>
      <c r="F7" s="80" t="s">
        <v>64</v>
      </c>
      <c r="G7" s="82"/>
      <c r="H7" s="79"/>
      <c r="I7" s="147">
        <f>SUMIF(Janvier!$F$3:$F$342,F7,Janvier!$P$3:$P$342)+SUMIF(Février!$F$3:$F$342,F7,Février!$P$3:$P$342)+SUMIF(Mars!$F$3:$F$342,F7,Mars!$P$3:$P$342)+SUMIF(Avril!$F$3:$F$342,F7,Avril!$P$3:$P$342)+SUMIF(Mai!$F$3:$F$342,F7,Mai!$P$3:$P$342)+SUMIF(Juin!$F$3:$F$342,F7,Juin!$P$3:$P$342)+SUMIF(Juillet!$F$3:$F$342,F7,Juillet!$P$3:$P$342)+SUMIF(Août!$F$3:$F$342,F7,Août!$P$3:$P$342)+SUMIF(Septembre!$F$3:$F$342,F7,Septembre!$P$3:$P$342)+SUMIF(Octobre!$F$3:$F$342,F7,Octobre!$P$3:$P$342)+SUMIF(Novembre!$F$3:$F$342,F7,Novembre!$P$3:$P$342)+SUMIF(Décembre!$F$3:$F$342,F7,Décembre!$P$3:$P$342)</f>
        <v>171.9</v>
      </c>
      <c r="J7" s="147">
        <f t="shared" si="0"/>
        <v>171.9</v>
      </c>
      <c r="K7" s="39"/>
    </row>
    <row r="8" spans="1:11" s="31" customFormat="1" x14ac:dyDescent="0.2">
      <c r="A8" s="77"/>
      <c r="B8" s="80"/>
      <c r="C8" s="85"/>
      <c r="D8" s="81"/>
      <c r="E8" s="81"/>
      <c r="F8" s="80" t="s">
        <v>34</v>
      </c>
      <c r="G8" s="82"/>
      <c r="H8" s="79"/>
      <c r="I8" s="147">
        <f>SUMIF(Janvier!$F$3:$F$342,F8,Janvier!$P$3:$P$342)+SUMIF(Février!$F$3:$F$342,F8,Février!$P$3:$P$342)+SUMIF(Mars!$F$3:$F$342,F8,Mars!$P$3:$P$342)+SUMIF(Avril!$F$3:$F$342,F8,Avril!$P$3:$P$342)+SUMIF(Mai!$F$3:$F$342,F8,Mai!$P$3:$P$342)+SUMIF(Juin!$F$3:$F$342,F8,Juin!$P$3:$P$342)+SUMIF(Juillet!$F$3:$F$342,F8,Juillet!$P$3:$P$342)+SUMIF(Août!$F$3:$F$342,F8,Août!$P$3:$P$342)+SUMIF(Septembre!$F$3:$F$342,F8,Septembre!$P$3:$P$342)+SUMIF(Octobre!$F$3:$F$342,F8,Octobre!$P$3:$P$342)+SUMIF(Novembre!$F$3:$F$342,F8,Novembre!$P$3:$P$342)+SUMIF(Décembre!$F$3:$F$342,F8,Décembre!$P$3:$P$342)</f>
        <v>360</v>
      </c>
      <c r="J8" s="147">
        <f t="shared" si="0"/>
        <v>360</v>
      </c>
      <c r="K8" s="39"/>
    </row>
    <row r="9" spans="1:11" s="31" customFormat="1" x14ac:dyDescent="0.2">
      <c r="A9" s="77"/>
      <c r="B9" s="80"/>
      <c r="C9" s="85"/>
      <c r="D9" s="81"/>
      <c r="E9" s="81"/>
      <c r="F9" s="80" t="s">
        <v>14</v>
      </c>
      <c r="G9" s="82">
        <f>Mars!P3</f>
        <v>360</v>
      </c>
      <c r="H9" s="79"/>
      <c r="I9" s="147">
        <f>SUMIF(Janvier!$F$3:$F$342,F9,Janvier!$P$3:$P$342)+SUMIF(Février!$F$3:$F$342,F9,Février!$P$3:$P$342)+SUMIF(Mars!$F$3:$F$342,F9,Mars!$P$3:$P$342)+SUMIF(Avril!$F$3:$F$342,F9,Avril!$P$3:$P$342)+SUMIF(Mai!$F$3:$F$342,F9,Mai!$P$3:$P$342)+SUMIF(Juin!$F$3:$F$342,F9,Juin!$P$3:$P$342)+SUMIF(Juillet!$F$3:$F$342,F9,Juillet!$P$3:$P$342)+SUMIF(Août!$F$3:$F$342,F9,Août!$P$3:$P$342)+SUMIF(Septembre!$F$3:$F$342,F9,Septembre!$P$3:$P$342)+SUMIF(Octobre!$F$3:$F$342,F9,Octobre!$P$3:$P$342)+SUMIF(Novembre!$F$3:$F$342,F9,Novembre!$P$3:$P$342)+SUMIF(Décembre!$F$3:$F$342,F9,Décembre!$P$3:$P$342)</f>
        <v>2237.6000000000004</v>
      </c>
      <c r="J9" s="147">
        <f t="shared" si="0"/>
        <v>1877.6000000000004</v>
      </c>
      <c r="K9" s="39"/>
    </row>
    <row r="10" spans="1:11" s="31" customFormat="1" x14ac:dyDescent="0.2">
      <c r="A10" s="77"/>
      <c r="B10" s="80"/>
      <c r="C10" s="85"/>
      <c r="D10" s="81"/>
      <c r="E10" s="81"/>
      <c r="F10" s="80" t="s">
        <v>98</v>
      </c>
      <c r="G10" s="82"/>
      <c r="H10" s="79"/>
      <c r="I10" s="147">
        <f>SUMIF(Janvier!$F$3:$F$342,F10,Janvier!$P$3:$P$342)+SUMIF(Février!$F$3:$F$342,F10,Février!$P$3:$P$342)+SUMIF(Mars!$F$3:$F$342,F10,Mars!$P$3:$P$342)+SUMIF(Avril!$F$3:$F$342,F10,Avril!$P$3:$P$342)+SUMIF(Mai!$F$3:$F$342,F10,Mai!$P$3:$P$342)+SUMIF(Juin!$F$3:$F$342,F10,Juin!$P$3:$P$342)+SUMIF(Juillet!$F$3:$F$342,F10,Juillet!$P$3:$P$342)+SUMIF(Août!$F$3:$F$342,F10,Août!$P$3:$P$342)+SUMIF(Septembre!$F$3:$F$342,F10,Septembre!$P$3:$P$342)+SUMIF(Octobre!$F$3:$F$342,F10,Octobre!$P$3:$P$342)+SUMIF(Novembre!$F$3:$F$342,F10,Novembre!$P$3:$P$342)+SUMIF(Décembre!$F$3:$F$342,F10,Décembre!$P$3:$P$342)</f>
        <v>634.48</v>
      </c>
      <c r="J10" s="147">
        <f t="shared" si="0"/>
        <v>634.48</v>
      </c>
      <c r="K10" s="39"/>
    </row>
    <row r="11" spans="1:11" s="31" customFormat="1" x14ac:dyDescent="0.2">
      <c r="A11" s="80"/>
      <c r="B11" s="77"/>
      <c r="C11" s="85"/>
      <c r="D11" s="81"/>
      <c r="E11" s="81"/>
      <c r="F11" s="80" t="s">
        <v>12</v>
      </c>
      <c r="G11" s="82"/>
      <c r="H11" s="79"/>
      <c r="I11" s="147">
        <f>SUMIF(Janvier!$F$3:$F$342,F11,Janvier!$P$3:$P$342)+SUMIF(Février!$F$3:$F$342,F11,Février!$P$3:$P$342)+SUMIF(Mars!$F$3:$F$342,F11,Mars!$P$3:$P$342)+SUMIF(Avril!$F$3:$F$342,F11,Avril!$P$3:$P$342)+SUMIF(Mai!$F$3:$F$342,F11,Mai!$P$3:$P$342)+SUMIF(Juin!$F$3:$F$342,F11,Juin!$P$3:$P$342)+SUMIF(Juillet!$F$3:$F$342,F11,Juillet!$P$3:$P$342)+SUMIF(Août!$F$3:$F$342,F11,Août!$P$3:$P$342)+SUMIF(Septembre!$F$3:$F$342,F11,Septembre!$P$3:$P$342)+SUMIF(Octobre!$F$3:$F$342,F11,Octobre!$P$3:$P$342)+SUMIF(Novembre!$F$3:$F$342,F11,Novembre!$P$3:$P$342)+SUMIF(Décembre!$F$3:$F$342,F11,Décembre!$P$3:$P$342)</f>
        <v>442.56</v>
      </c>
      <c r="J11" s="147">
        <f t="shared" si="0"/>
        <v>442.56</v>
      </c>
      <c r="K11" s="83"/>
    </row>
    <row r="12" spans="1:11" s="31" customFormat="1" x14ac:dyDescent="0.2">
      <c r="A12" s="77"/>
      <c r="B12" s="77"/>
      <c r="C12" s="85"/>
      <c r="D12" s="81"/>
      <c r="E12" s="81"/>
      <c r="F12" s="80" t="s">
        <v>78</v>
      </c>
      <c r="G12" s="82"/>
      <c r="H12" s="79"/>
      <c r="I12" s="147">
        <f>SUMIF(Janvier!$F$3:$F$342,F12,Janvier!$P$3:$P$342)+SUMIF(Février!$F$3:$F$342,F12,Février!$P$3:$P$342)+SUMIF(Mars!$F$3:$F$342,F12,Mars!$P$3:$P$342)+SUMIF(Avril!$F$3:$F$342,F12,Avril!$P$3:$P$342)+SUMIF(Mai!$F$3:$F$342,F12,Mai!$P$3:$P$342)+SUMIF(Juin!$F$3:$F$342,F12,Juin!$P$3:$P$342)+SUMIF(Juillet!$F$3:$F$342,F12,Juillet!$P$3:$P$342)+SUMIF(Août!$F$3:$F$342,F12,Août!$P$3:$P$342)+SUMIF(Septembre!$F$3:$F$342,F12,Septembre!$P$3:$P$342)+SUMIF(Octobre!$F$3:$F$342,F12,Octobre!$P$3:$P$342)+SUMIF(Novembre!$F$3:$F$342,F12,Novembre!$P$3:$P$342)+SUMIF(Décembre!$F$3:$F$342,F12,Décembre!$P$3:$P$342)</f>
        <v>0</v>
      </c>
      <c r="J12" s="147">
        <f t="shared" si="0"/>
        <v>0</v>
      </c>
      <c r="K12" s="14"/>
    </row>
    <row r="13" spans="1:11" s="31" customFormat="1" x14ac:dyDescent="0.2">
      <c r="A13" s="77"/>
      <c r="B13" s="77"/>
      <c r="C13" s="84"/>
      <c r="D13" s="81"/>
      <c r="E13" s="81"/>
      <c r="F13" s="80"/>
      <c r="G13" s="82"/>
      <c r="H13" s="79"/>
      <c r="I13" s="147">
        <f>SUMIF(Janvier!$F$3:$F$342,F13,Janvier!$P$3:$P$342)+SUMIF(Février!$F$3:$F$342,F13,Février!$P$3:$P$342)+SUMIF(Mars!$F$3:$F$342,F13,Mars!$P$3:$P$342)+SUMIF(Avril!$F$3:$F$342,F13,Avril!$P$3:$P$342)+SUMIF(Mai!$F$3:$F$342,F13,Mai!$P$3:$P$342)+SUMIF(Juin!$F$3:$F$342,F13,Juin!$P$3:$P$342)+SUMIF(Juillet!$F$3:$F$342,F13,Juillet!$P$3:$P$342)+SUMIF(Août!$F$3:$F$342,F13,Août!$P$3:$P$342)+SUMIF(Septembre!$F$3:$F$342,F13,Septembre!$P$3:$P$342)+SUMIF(Octobre!$F$3:$F$342,F13,Octobre!$P$3:$P$342)+SUMIF(Novembre!$F$3:$F$342,F13,Novembre!$P$3:$P$342)+SUMIF(Décembre!$F$3:$F$342,F13,Décembre!$P$3:$P$342)</f>
        <v>0</v>
      </c>
      <c r="J13" s="147">
        <f t="shared" si="0"/>
        <v>0</v>
      </c>
      <c r="K13" s="14"/>
    </row>
    <row r="14" spans="1:11" s="31" customFormat="1" x14ac:dyDescent="0.2">
      <c r="A14" s="77"/>
      <c r="B14" s="80"/>
      <c r="C14" s="84"/>
      <c r="D14" s="81"/>
      <c r="E14" s="81"/>
      <c r="F14" s="80"/>
      <c r="G14" s="82"/>
      <c r="H14" s="79"/>
      <c r="I14" s="147">
        <f>SUMIF(Janvier!$F$3:$F$342,F14,Janvier!$P$3:$P$342)+SUMIF(Février!$F$3:$F$342,F14,Février!$P$3:$P$342)+SUMIF(Mars!$F$3:$F$342,F14,Mars!$P$3:$P$342)+SUMIF(Avril!$F$3:$F$342,F14,Avril!$P$3:$P$342)+SUMIF(Mai!$F$3:$F$342,F14,Mai!$P$3:$P$342)+SUMIF(Juin!$F$3:$F$342,F14,Juin!$P$3:$P$342)+SUMIF(Juillet!$F$3:$F$342,F14,Juillet!$P$3:$P$342)+SUMIF(Août!$F$3:$F$342,F14,Août!$P$3:$P$342)+SUMIF(Septembre!$F$3:$F$342,F14,Septembre!$P$3:$P$342)+SUMIF(Octobre!$F$3:$F$342,F14,Octobre!$P$3:$P$342)+SUMIF(Novembre!$F$3:$F$342,F14,Novembre!$P$3:$P$342)+SUMIF(Décembre!$F$3:$F$342,F14,Décembre!$P$3:$P$342)</f>
        <v>0</v>
      </c>
      <c r="J14" s="147">
        <f t="shared" ref="J14:J67" si="1">I14-G14</f>
        <v>0</v>
      </c>
      <c r="K14" s="14"/>
    </row>
    <row r="15" spans="1:11" s="31" customFormat="1" x14ac:dyDescent="0.2">
      <c r="A15" s="77"/>
      <c r="B15" s="80"/>
      <c r="C15" s="84"/>
      <c r="D15" s="81"/>
      <c r="E15" s="81"/>
      <c r="F15" s="80"/>
      <c r="G15" s="82"/>
      <c r="H15" s="79"/>
      <c r="I15" s="147">
        <f>SUMIF(Janvier!$F$3:$F$342,F15,Janvier!$P$3:$P$342)+SUMIF(Février!$F$3:$F$342,F15,Février!$P$3:$P$342)+SUMIF(Mars!$F$3:$F$342,F15,Mars!$P$3:$P$342)+SUMIF(Avril!$F$3:$F$342,F15,Avril!$P$3:$P$342)+SUMIF(Mai!$F$3:$F$342,F15,Mai!$P$3:$P$342)+SUMIF(Juin!$F$3:$F$342,F15,Juin!$P$3:$P$342)+SUMIF(Juillet!$F$3:$F$342,F15,Juillet!$P$3:$P$342)+SUMIF(Août!$F$3:$F$342,F15,Août!$P$3:$P$342)+SUMIF(Septembre!$F$3:$F$342,F15,Septembre!$P$3:$P$342)+SUMIF(Octobre!$F$3:$F$342,F15,Octobre!$P$3:$P$342)+SUMIF(Novembre!$F$3:$F$342,F15,Novembre!$P$3:$P$342)+SUMIF(Décembre!$F$3:$F$342,F15,Décembre!$P$3:$P$342)</f>
        <v>0</v>
      </c>
      <c r="J15" s="147">
        <f t="shared" si="1"/>
        <v>0</v>
      </c>
      <c r="K15" s="14"/>
    </row>
    <row r="16" spans="1:11" s="31" customFormat="1" x14ac:dyDescent="0.2">
      <c r="A16" s="77"/>
      <c r="B16" s="80"/>
      <c r="C16" s="84"/>
      <c r="D16" s="81"/>
      <c r="E16" s="81"/>
      <c r="F16" s="80"/>
      <c r="G16" s="82"/>
      <c r="H16" s="79"/>
      <c r="I16" s="147">
        <f>SUMIF(Janvier!$F$3:$F$342,F16,Janvier!$P$3:$P$342)+SUMIF(Février!$F$3:$F$342,F16,Février!$P$3:$P$342)+SUMIF(Mars!$F$3:$F$342,F16,Mars!$P$3:$P$342)+SUMIF(Avril!$F$3:$F$342,F16,Avril!$P$3:$P$342)+SUMIF(Mai!$F$3:$F$342,F16,Mai!$P$3:$P$342)+SUMIF(Juin!$F$3:$F$342,F16,Juin!$P$3:$P$342)+SUMIF(Juillet!$F$3:$F$342,F16,Juillet!$P$3:$P$342)+SUMIF(Août!$F$3:$F$342,F16,Août!$P$3:$P$342)+SUMIF(Septembre!$F$3:$F$342,F16,Septembre!$P$3:$P$342)+SUMIF(Octobre!$F$3:$F$342,F16,Octobre!$P$3:$P$342)+SUMIF(Novembre!$F$3:$F$342,F16,Novembre!$P$3:$P$342)+SUMIF(Décembre!$F$3:$F$342,F16,Décembre!$P$3:$P$342)</f>
        <v>0</v>
      </c>
      <c r="J16" s="147">
        <f t="shared" si="1"/>
        <v>0</v>
      </c>
      <c r="K16" s="14"/>
    </row>
    <row r="17" spans="1:11" s="31" customFormat="1" x14ac:dyDescent="0.2">
      <c r="A17" s="77"/>
      <c r="B17" s="77"/>
      <c r="C17" s="84"/>
      <c r="D17" s="81"/>
      <c r="E17" s="81"/>
      <c r="F17" s="80"/>
      <c r="G17" s="82"/>
      <c r="H17" s="79"/>
      <c r="I17" s="147">
        <f>SUMIF(Janvier!$F$3:$F$342,F17,Janvier!$P$3:$P$342)+SUMIF(Février!$F$3:$F$342,F17,Février!$P$3:$P$342)+SUMIF(Mars!$F$3:$F$342,F17,Mars!$P$3:$P$342)+SUMIF(Avril!$F$3:$F$342,F17,Avril!$P$3:$P$342)+SUMIF(Mai!$F$3:$F$342,F17,Mai!$P$3:$P$342)+SUMIF(Juin!$F$3:$F$342,F17,Juin!$P$3:$P$342)+SUMIF(Juillet!$F$3:$F$342,F17,Juillet!$P$3:$P$342)+SUMIF(Août!$F$3:$F$342,F17,Août!$P$3:$P$342)+SUMIF(Septembre!$F$3:$F$342,F17,Septembre!$P$3:$P$342)+SUMIF(Octobre!$F$3:$F$342,F17,Octobre!$P$3:$P$342)+SUMIF(Novembre!$F$3:$F$342,F17,Novembre!$P$3:$P$342)+SUMIF(Décembre!$F$3:$F$342,F17,Décembre!$P$3:$P$342)</f>
        <v>0</v>
      </c>
      <c r="J17" s="147">
        <f t="shared" si="1"/>
        <v>0</v>
      </c>
      <c r="K17" s="14"/>
    </row>
    <row r="18" spans="1:11" s="31" customFormat="1" x14ac:dyDescent="0.2">
      <c r="A18" s="77"/>
      <c r="B18" s="80"/>
      <c r="C18" s="84"/>
      <c r="D18" s="81"/>
      <c r="E18" s="81"/>
      <c r="F18" s="80"/>
      <c r="G18" s="82"/>
      <c r="H18" s="79"/>
      <c r="I18" s="147">
        <f>SUMIF(Janvier!$F$3:$F$342,F18,Janvier!$P$3:$P$342)+SUMIF(Février!$F$3:$F$342,F18,Février!$P$3:$P$342)+SUMIF(Mars!$F$3:$F$342,F18,Mars!$P$3:$P$342)+SUMIF(Avril!$F$3:$F$342,F18,Avril!$P$3:$P$342)+SUMIF(Mai!$F$3:$F$342,F18,Mai!$P$3:$P$342)+SUMIF(Juin!$F$3:$F$342,F18,Juin!$P$3:$P$342)+SUMIF(Juillet!$F$3:$F$342,F18,Juillet!$P$3:$P$342)+SUMIF(Août!$F$3:$F$342,F18,Août!$P$3:$P$342)+SUMIF(Septembre!$F$3:$F$342,F18,Septembre!$P$3:$P$342)+SUMIF(Octobre!$F$3:$F$342,F18,Octobre!$P$3:$P$342)+SUMIF(Novembre!$F$3:$F$342,F18,Novembre!$P$3:$P$342)+SUMIF(Décembre!$F$3:$F$342,F18,Décembre!$P$3:$P$342)</f>
        <v>0</v>
      </c>
      <c r="J18" s="147">
        <f t="shared" si="1"/>
        <v>0</v>
      </c>
      <c r="K18" s="14"/>
    </row>
    <row r="19" spans="1:11" s="31" customFormat="1" x14ac:dyDescent="0.2">
      <c r="A19" s="80"/>
      <c r="B19" s="77"/>
      <c r="C19" s="84"/>
      <c r="D19" s="81"/>
      <c r="E19" s="81"/>
      <c r="F19" s="80"/>
      <c r="G19" s="82"/>
      <c r="H19" s="79"/>
      <c r="I19" s="147">
        <f>SUMIF(Janvier!$F$3:$F$342,F19,Janvier!$P$3:$P$342)+SUMIF(Février!$F$3:$F$342,F19,Février!$P$3:$P$342)+SUMIF(Mars!$F$3:$F$342,F19,Mars!$P$3:$P$342)+SUMIF(Avril!$F$3:$F$342,F19,Avril!$P$3:$P$342)+SUMIF(Mai!$F$3:$F$342,F19,Mai!$P$3:$P$342)+SUMIF(Juin!$F$3:$F$342,F19,Juin!$P$3:$P$342)+SUMIF(Juillet!$F$3:$F$342,F19,Juillet!$P$3:$P$342)+SUMIF(Août!$F$3:$F$342,F19,Août!$P$3:$P$342)+SUMIF(Septembre!$F$3:$F$342,F19,Septembre!$P$3:$P$342)+SUMIF(Octobre!$F$3:$F$342,F19,Octobre!$P$3:$P$342)+SUMIF(Novembre!$F$3:$F$342,F19,Novembre!$P$3:$P$342)+SUMIF(Décembre!$F$3:$F$342,F19,Décembre!$P$3:$P$342)</f>
        <v>0</v>
      </c>
      <c r="J19" s="147">
        <f t="shared" si="1"/>
        <v>0</v>
      </c>
      <c r="K19" s="14"/>
    </row>
    <row r="20" spans="1:11" s="31" customFormat="1" x14ac:dyDescent="0.2">
      <c r="A20" s="80"/>
      <c r="B20" s="77"/>
      <c r="C20" s="84"/>
      <c r="D20" s="81"/>
      <c r="E20" s="81"/>
      <c r="F20" s="80"/>
      <c r="G20" s="82"/>
      <c r="H20" s="79"/>
      <c r="I20" s="147">
        <f>SUMIF(Janvier!$F$3:$F$342,F20,Janvier!$P$3:$P$342)+SUMIF(Février!$F$3:$F$342,F20,Février!$P$3:$P$342)+SUMIF(Mars!$F$3:$F$342,F20,Mars!$P$3:$P$342)+SUMIF(Avril!$F$3:$F$342,F20,Avril!$P$3:$P$342)+SUMIF(Mai!$F$3:$F$342,F20,Mai!$P$3:$P$342)+SUMIF(Juin!$F$3:$F$342,F20,Juin!$P$3:$P$342)+SUMIF(Juillet!$F$3:$F$342,F20,Juillet!$P$3:$P$342)+SUMIF(Août!$F$3:$F$342,F20,Août!$P$3:$P$342)+SUMIF(Septembre!$F$3:$F$342,F20,Septembre!$P$3:$P$342)+SUMIF(Octobre!$F$3:$F$342,F20,Octobre!$P$3:$P$342)+SUMIF(Novembre!$F$3:$F$342,F20,Novembre!$P$3:$P$342)+SUMIF(Décembre!$F$3:$F$342,F20,Décembre!$P$3:$P$342)</f>
        <v>0</v>
      </c>
      <c r="J20" s="147">
        <f t="shared" si="1"/>
        <v>0</v>
      </c>
      <c r="K20" s="14"/>
    </row>
    <row r="21" spans="1:11" s="31" customFormat="1" x14ac:dyDescent="0.2">
      <c r="A21" s="80"/>
      <c r="B21" s="77"/>
      <c r="C21" s="84"/>
      <c r="D21" s="81"/>
      <c r="E21" s="81"/>
      <c r="F21" s="80"/>
      <c r="G21" s="82"/>
      <c r="H21" s="79"/>
      <c r="I21" s="147">
        <f>SUMIF(Janvier!$F$3:$F$342,F21,Janvier!$P$3:$P$342)+SUMIF(Février!$F$3:$F$342,F21,Février!$P$3:$P$342)+SUMIF(Mars!$F$3:$F$342,F21,Mars!$P$3:$P$342)+SUMIF(Avril!$F$3:$F$342,F21,Avril!$P$3:$P$342)+SUMIF(Mai!$F$3:$F$342,F21,Mai!$P$3:$P$342)+SUMIF(Juin!$F$3:$F$342,F21,Juin!$P$3:$P$342)+SUMIF(Juillet!$F$3:$F$342,F21,Juillet!$P$3:$P$342)+SUMIF(Août!$F$3:$F$342,F21,Août!$P$3:$P$342)+SUMIF(Septembre!$F$3:$F$342,F21,Septembre!$P$3:$P$342)+SUMIF(Octobre!$F$3:$F$342,F21,Octobre!$P$3:$P$342)+SUMIF(Novembre!$F$3:$F$342,F21,Novembre!$P$3:$P$342)+SUMIF(Décembre!$F$3:$F$342,F21,Décembre!$P$3:$P$342)</f>
        <v>0</v>
      </c>
      <c r="J21" s="147">
        <f t="shared" si="1"/>
        <v>0</v>
      </c>
      <c r="K21" s="14"/>
    </row>
    <row r="22" spans="1:11" s="31" customFormat="1" x14ac:dyDescent="0.2">
      <c r="A22" s="77"/>
      <c r="B22" s="77"/>
      <c r="C22" s="84"/>
      <c r="D22" s="81"/>
      <c r="E22" s="81"/>
      <c r="F22" s="80"/>
      <c r="G22" s="82"/>
      <c r="H22" s="79"/>
      <c r="I22" s="147">
        <f>SUMIF(Janvier!$F$3:$F$342,F22,Janvier!$P$3:$P$342)+SUMIF(Février!$F$3:$F$342,F22,Février!$P$3:$P$342)+SUMIF(Mars!$F$3:$F$342,F22,Mars!$P$3:$P$342)+SUMIF(Avril!$F$3:$F$342,F22,Avril!$P$3:$P$342)+SUMIF(Mai!$F$3:$F$342,F22,Mai!$P$3:$P$342)+SUMIF(Juin!$F$3:$F$342,F22,Juin!$P$3:$P$342)+SUMIF(Juillet!$F$3:$F$342,F22,Juillet!$P$3:$P$342)+SUMIF(Août!$F$3:$F$342,F22,Août!$P$3:$P$342)+SUMIF(Septembre!$F$3:$F$342,F22,Septembre!$P$3:$P$342)+SUMIF(Octobre!$F$3:$F$342,F22,Octobre!$P$3:$P$342)+SUMIF(Novembre!$F$3:$F$342,F22,Novembre!$P$3:$P$342)+SUMIF(Décembre!$F$3:$F$342,F22,Décembre!$P$3:$P$342)</f>
        <v>0</v>
      </c>
      <c r="J22" s="147">
        <f t="shared" si="1"/>
        <v>0</v>
      </c>
      <c r="K22" s="14"/>
    </row>
    <row r="23" spans="1:11" s="31" customFormat="1" x14ac:dyDescent="0.2">
      <c r="A23" s="80"/>
      <c r="B23" s="77"/>
      <c r="C23" s="84"/>
      <c r="D23" s="81"/>
      <c r="E23" s="81"/>
      <c r="F23" s="80"/>
      <c r="G23" s="82"/>
      <c r="H23" s="79"/>
      <c r="I23" s="147">
        <f>SUMIF(Janvier!$F$3:$F$342,F23,Janvier!$P$3:$P$342)+SUMIF(Février!$F$3:$F$342,F23,Février!$P$3:$P$342)+SUMIF(Mars!$F$3:$F$342,F23,Mars!$P$3:$P$342)+SUMIF(Avril!$F$3:$F$342,F23,Avril!$P$3:$P$342)+SUMIF(Mai!$F$3:$F$342,F23,Mai!$P$3:$P$342)+SUMIF(Juin!$F$3:$F$342,F23,Juin!$P$3:$P$342)+SUMIF(Juillet!$F$3:$F$342,F23,Juillet!$P$3:$P$342)+SUMIF(Août!$F$3:$F$342,F23,Août!$P$3:$P$342)+SUMIF(Septembre!$F$3:$F$342,F23,Septembre!$P$3:$P$342)+SUMIF(Octobre!$F$3:$F$342,F23,Octobre!$P$3:$P$342)+SUMIF(Novembre!$F$3:$F$342,F23,Novembre!$P$3:$P$342)+SUMIF(Décembre!$F$3:$F$342,F23,Décembre!$P$3:$P$342)</f>
        <v>0</v>
      </c>
      <c r="J23" s="147">
        <f t="shared" si="1"/>
        <v>0</v>
      </c>
      <c r="K23" s="14"/>
    </row>
    <row r="24" spans="1:11" s="31" customFormat="1" x14ac:dyDescent="0.2">
      <c r="A24" s="77"/>
      <c r="B24" s="77"/>
      <c r="C24" s="84"/>
      <c r="D24" s="81"/>
      <c r="E24" s="81"/>
      <c r="F24" s="80"/>
      <c r="G24" s="82"/>
      <c r="H24" s="79"/>
      <c r="I24" s="147">
        <f>SUMIF(Janvier!$F$3:$F$342,F24,Janvier!$P$3:$P$342)+SUMIF(Février!$F$3:$F$342,F24,Février!$P$3:$P$342)+SUMIF(Mars!$F$3:$F$342,F24,Mars!$P$3:$P$342)+SUMIF(Avril!$F$3:$F$342,F24,Avril!$P$3:$P$342)+SUMIF(Mai!$F$3:$F$342,F24,Mai!$P$3:$P$342)+SUMIF(Juin!$F$3:$F$342,F24,Juin!$P$3:$P$342)+SUMIF(Juillet!$F$3:$F$342,F24,Juillet!$P$3:$P$342)+SUMIF(Août!$F$3:$F$342,F24,Août!$P$3:$P$342)+SUMIF(Septembre!$F$3:$F$342,F24,Septembre!$P$3:$P$342)+SUMIF(Octobre!$F$3:$F$342,F24,Octobre!$P$3:$P$342)+SUMIF(Novembre!$F$3:$F$342,F24,Novembre!$P$3:$P$342)+SUMIF(Décembre!$F$3:$F$342,F24,Décembre!$P$3:$P$342)</f>
        <v>0</v>
      </c>
      <c r="J24" s="147">
        <f t="shared" si="1"/>
        <v>0</v>
      </c>
      <c r="K24" s="28"/>
    </row>
    <row r="25" spans="1:11" s="31" customFormat="1" x14ac:dyDescent="0.2">
      <c r="A25" s="80"/>
      <c r="B25" s="77"/>
      <c r="C25" s="84"/>
      <c r="D25" s="81"/>
      <c r="E25" s="81"/>
      <c r="F25" s="80"/>
      <c r="G25" s="82"/>
      <c r="H25" s="79"/>
      <c r="I25" s="147">
        <f>SUMIF(Janvier!$F$3:$F$342,F25,Janvier!$P$3:$P$342)+SUMIF(Février!$F$3:$F$342,F25,Février!$P$3:$P$342)+SUMIF(Mars!$F$3:$F$342,F25,Mars!$P$3:$P$342)+SUMIF(Avril!$F$3:$F$342,F25,Avril!$P$3:$P$342)+SUMIF(Mai!$F$3:$F$342,F25,Mai!$P$3:$P$342)+SUMIF(Juin!$F$3:$F$342,F25,Juin!$P$3:$P$342)+SUMIF(Juillet!$F$3:$F$342,F25,Juillet!$P$3:$P$342)+SUMIF(Août!$F$3:$F$342,F25,Août!$P$3:$P$342)+SUMIF(Septembre!$F$3:$F$342,F25,Septembre!$P$3:$P$342)+SUMIF(Octobre!$F$3:$F$342,F25,Octobre!$P$3:$P$342)+SUMIF(Novembre!$F$3:$F$342,F25,Novembre!$P$3:$P$342)+SUMIF(Décembre!$F$3:$F$342,F25,Décembre!$P$3:$P$342)</f>
        <v>0</v>
      </c>
      <c r="J25" s="147">
        <f t="shared" si="1"/>
        <v>0</v>
      </c>
      <c r="K25" s="14"/>
    </row>
    <row r="26" spans="1:11" s="31" customFormat="1" x14ac:dyDescent="0.2">
      <c r="A26" s="77"/>
      <c r="B26" s="80"/>
      <c r="C26" s="84"/>
      <c r="D26" s="81"/>
      <c r="E26" s="81"/>
      <c r="F26" s="80"/>
      <c r="G26" s="82"/>
      <c r="H26" s="79"/>
      <c r="I26" s="147">
        <f>SUMIF(Janvier!$F$3:$F$342,F26,Janvier!$P$3:$P$342)+SUMIF(Février!$F$3:$F$342,F26,Février!$P$3:$P$342)+SUMIF(Mars!$F$3:$F$342,F26,Mars!$P$3:$P$342)+SUMIF(Avril!$F$3:$F$342,F26,Avril!$P$3:$P$342)+SUMIF(Mai!$F$3:$F$342,F26,Mai!$P$3:$P$342)+SUMIF(Juin!$F$3:$F$342,F26,Juin!$P$3:$P$342)+SUMIF(Juillet!$F$3:$F$342,F26,Juillet!$P$3:$P$342)+SUMIF(Août!$F$3:$F$342,F26,Août!$P$3:$P$342)+SUMIF(Septembre!$F$3:$F$342,F26,Septembre!$P$3:$P$342)+SUMIF(Octobre!$F$3:$F$342,F26,Octobre!$P$3:$P$342)+SUMIF(Novembre!$F$3:$F$342,F26,Novembre!$P$3:$P$342)+SUMIF(Décembre!$F$3:$F$342,F26,Décembre!$P$3:$P$342)</f>
        <v>0</v>
      </c>
      <c r="J26" s="147">
        <f t="shared" si="1"/>
        <v>0</v>
      </c>
      <c r="K26" s="14"/>
    </row>
    <row r="27" spans="1:11" s="31" customFormat="1" x14ac:dyDescent="0.2">
      <c r="A27" s="77"/>
      <c r="B27" s="77"/>
      <c r="C27" s="84"/>
      <c r="D27" s="81"/>
      <c r="E27" s="81"/>
      <c r="F27" s="80"/>
      <c r="G27" s="82"/>
      <c r="H27" s="79"/>
      <c r="I27" s="147">
        <f>SUMIF(Janvier!$F$3:$F$342,F27,Janvier!$P$3:$P$342)+SUMIF(Février!$F$3:$F$342,F27,Février!$P$3:$P$342)+SUMIF(Mars!$F$3:$F$342,F27,Mars!$P$3:$P$342)+SUMIF(Avril!$F$3:$F$342,F27,Avril!$P$3:$P$342)+SUMIF(Mai!$F$3:$F$342,F27,Mai!$P$3:$P$342)+SUMIF(Juin!$F$3:$F$342,F27,Juin!$P$3:$P$342)+SUMIF(Juillet!$F$3:$F$342,F27,Juillet!$P$3:$P$342)+SUMIF(Août!$F$3:$F$342,F27,Août!$P$3:$P$342)+SUMIF(Septembre!$F$3:$F$342,F27,Septembre!$P$3:$P$342)+SUMIF(Octobre!$F$3:$F$342,F27,Octobre!$P$3:$P$342)+SUMIF(Novembre!$F$3:$F$342,F27,Novembre!$P$3:$P$342)+SUMIF(Décembre!$F$3:$F$342,F27,Décembre!$P$3:$P$342)</f>
        <v>0</v>
      </c>
      <c r="J27" s="147">
        <f t="shared" si="1"/>
        <v>0</v>
      </c>
      <c r="K27" s="14"/>
    </row>
    <row r="28" spans="1:11" s="31" customFormat="1" x14ac:dyDescent="0.2">
      <c r="A28" s="77"/>
      <c r="B28" s="77"/>
      <c r="C28" s="54"/>
      <c r="D28" s="81"/>
      <c r="E28" s="81"/>
      <c r="F28" s="80"/>
      <c r="G28" s="82"/>
      <c r="H28" s="79"/>
      <c r="I28" s="147">
        <f>SUMIF(Janvier!$F$3:$F$342,F28,Janvier!$P$3:$P$342)+SUMIF(Février!$F$3:$F$342,F28,Février!$P$3:$P$342)+SUMIF(Mars!$F$3:$F$342,F28,Mars!$P$3:$P$342)+SUMIF(Avril!$F$3:$F$342,F28,Avril!$P$3:$P$342)+SUMIF(Mai!$F$3:$F$342,F28,Mai!$P$3:$P$342)+SUMIF(Juin!$F$3:$F$342,F28,Juin!$P$3:$P$342)+SUMIF(Juillet!$F$3:$F$342,F28,Juillet!$P$3:$P$342)+SUMIF(Août!$F$3:$F$342,F28,Août!$P$3:$P$342)+SUMIF(Septembre!$F$3:$F$342,F28,Septembre!$P$3:$P$342)+SUMIF(Octobre!$F$3:$F$342,F28,Octobre!$P$3:$P$342)+SUMIF(Novembre!$F$3:$F$342,F28,Novembre!$P$3:$P$342)+SUMIF(Décembre!$F$3:$F$342,F28,Décembre!$P$3:$P$342)</f>
        <v>0</v>
      </c>
      <c r="J28" s="147">
        <f t="shared" si="1"/>
        <v>0</v>
      </c>
      <c r="K28" s="14"/>
    </row>
    <row r="29" spans="1:11" s="31" customFormat="1" x14ac:dyDescent="0.2">
      <c r="A29" s="77"/>
      <c r="B29" s="80"/>
      <c r="C29" s="84"/>
      <c r="D29" s="81"/>
      <c r="E29" s="81"/>
      <c r="F29" s="80"/>
      <c r="G29" s="82"/>
      <c r="H29" s="79"/>
      <c r="I29" s="147">
        <f>SUMIF(Janvier!$F$3:$F$342,F29,Janvier!$P$3:$P$342)+SUMIF(Février!$F$3:$F$342,F29,Février!$P$3:$P$342)+SUMIF(Mars!$F$3:$F$342,F29,Mars!$P$3:$P$342)+SUMIF(Avril!$F$3:$F$342,F29,Avril!$P$3:$P$342)+SUMIF(Mai!$F$3:$F$342,F29,Mai!$P$3:$P$342)+SUMIF(Juin!$F$3:$F$342,F29,Juin!$P$3:$P$342)+SUMIF(Juillet!$F$3:$F$342,F29,Juillet!$P$3:$P$342)+SUMIF(Août!$F$3:$F$342,F29,Août!$P$3:$P$342)+SUMIF(Septembre!$F$3:$F$342,F29,Septembre!$P$3:$P$342)+SUMIF(Octobre!$F$3:$F$342,F29,Octobre!$P$3:$P$342)+SUMIF(Novembre!$F$3:$F$342,F29,Novembre!$P$3:$P$342)+SUMIF(Décembre!$F$3:$F$342,F29,Décembre!$P$3:$P$342)</f>
        <v>0</v>
      </c>
      <c r="J29" s="147">
        <f t="shared" si="1"/>
        <v>0</v>
      </c>
      <c r="K29" s="14"/>
    </row>
    <row r="30" spans="1:11" s="31" customFormat="1" x14ac:dyDescent="0.2">
      <c r="A30" s="80"/>
      <c r="B30" s="77"/>
      <c r="C30" s="84"/>
      <c r="D30" s="81"/>
      <c r="E30" s="81"/>
      <c r="F30" s="80"/>
      <c r="G30" s="82"/>
      <c r="H30" s="79"/>
      <c r="I30" s="147">
        <f>SUMIF(Janvier!$F$3:$F$342,F30,Janvier!$P$3:$P$342)+SUMIF(Février!$F$3:$F$342,F30,Février!$P$3:$P$342)+SUMIF(Mars!$F$3:$F$342,F30,Mars!$P$3:$P$342)+SUMIF(Avril!$F$3:$F$342,F30,Avril!$P$3:$P$342)+SUMIF(Mai!$F$3:$F$342,F30,Mai!$P$3:$P$342)+SUMIF(Juin!$F$3:$F$342,F30,Juin!$P$3:$P$342)+SUMIF(Juillet!$F$3:$F$342,F30,Juillet!$P$3:$P$342)+SUMIF(Août!$F$3:$F$342,F30,Août!$P$3:$P$342)+SUMIF(Septembre!$F$3:$F$342,F30,Septembre!$P$3:$P$342)+SUMIF(Octobre!$F$3:$F$342,F30,Octobre!$P$3:$P$342)+SUMIF(Novembre!$F$3:$F$342,F30,Novembre!$P$3:$P$342)+SUMIF(Décembre!$F$3:$F$342,F30,Décembre!$P$3:$P$342)</f>
        <v>0</v>
      </c>
      <c r="J30" s="147">
        <f t="shared" si="1"/>
        <v>0</v>
      </c>
      <c r="K30" s="14"/>
    </row>
    <row r="31" spans="1:11" s="31" customFormat="1" hidden="1" x14ac:dyDescent="0.2">
      <c r="A31" s="77"/>
      <c r="B31" s="77"/>
      <c r="C31" s="84"/>
      <c r="D31" s="81"/>
      <c r="E31" s="81"/>
      <c r="F31" s="80"/>
      <c r="G31" s="82"/>
      <c r="H31" s="79"/>
      <c r="I31" s="147">
        <f>SUMIF(Janvier!$F$3:$F$342,F31,Janvier!$P$3:$P$342)+SUMIF(Février!$F$3:$F$342,F31,Février!$P$3:$P$342)+SUMIF(Mars!$F$3:$F$342,F31,Mars!$P$3:$P$342)+SUMIF(Avril!$F$3:$F$342,F31,Avril!$P$3:$P$342)+SUMIF(Mai!$F$3:$F$342,F31,Mai!$P$3:$P$342)+SUMIF(Juin!$F$3:$F$342,F31,Juin!$P$3:$P$342)+SUMIF(Juillet!$F$3:$F$342,F31,Juillet!$P$3:$P$342)+SUMIF(Août!$F$3:$F$342,F31,Août!$P$3:$P$342)+SUMIF(Septembre!$F$3:$F$342,F31,Septembre!$P$3:$P$342)+SUMIF(Octobre!$F$3:$F$342,F31,Octobre!$P$3:$P$342)+SUMIF(Novembre!$F$3:$F$342,F31,Novembre!$P$3:$P$342)+SUMIF(Décembre!$F$3:$F$342,F31,Décembre!$P$3:$P$342)</f>
        <v>0</v>
      </c>
      <c r="J31" s="147">
        <f t="shared" si="1"/>
        <v>0</v>
      </c>
      <c r="K31" s="14"/>
    </row>
    <row r="32" spans="1:11" s="31" customFormat="1" hidden="1" x14ac:dyDescent="0.2">
      <c r="A32" s="80"/>
      <c r="B32" s="77"/>
      <c r="C32" s="84"/>
      <c r="D32" s="81"/>
      <c r="E32" s="81"/>
      <c r="F32" s="80"/>
      <c r="G32" s="82"/>
      <c r="H32" s="79"/>
      <c r="I32" s="147">
        <f>SUMIF(Janvier!$F$3:$F$342,F32,Janvier!$P$3:$P$342)+SUMIF(Février!$F$3:$F$342,F32,Février!$P$3:$P$342)+SUMIF(Mars!$F$3:$F$342,F32,Mars!$P$3:$P$342)+SUMIF(Avril!$F$3:$F$342,F32,Avril!$P$3:$P$342)+SUMIF(Mai!$F$3:$F$342,F32,Mai!$P$3:$P$342)+SUMIF(Juin!$F$3:$F$342,F32,Juin!$P$3:$P$342)+SUMIF(Juillet!$F$3:$F$342,F32,Juillet!$P$3:$P$342)+SUMIF(Août!$F$3:$F$342,F32,Août!$P$3:$P$342)+SUMIF(Septembre!$F$3:$F$342,F32,Septembre!$P$3:$P$342)+SUMIF(Octobre!$F$3:$F$342,F32,Octobre!$P$3:$P$342)+SUMIF(Novembre!$F$3:$F$342,F32,Novembre!$P$3:$P$342)+SUMIF(Décembre!$F$3:$F$342,F32,Décembre!$P$3:$P$342)</f>
        <v>0</v>
      </c>
      <c r="J32" s="147">
        <f t="shared" si="1"/>
        <v>0</v>
      </c>
      <c r="K32" s="28"/>
    </row>
    <row r="33" spans="1:11" s="31" customFormat="1" hidden="1" x14ac:dyDescent="0.2">
      <c r="A33" s="77"/>
      <c r="B33" s="77"/>
      <c r="C33" s="84"/>
      <c r="D33" s="81"/>
      <c r="E33" s="81"/>
      <c r="F33" s="80"/>
      <c r="G33" s="82"/>
      <c r="H33" s="79"/>
      <c r="I33" s="147">
        <f>SUMIF(Janvier!$F$3:$F$342,F33,Janvier!$P$3:$P$342)+SUMIF(Février!$F$3:$F$342,F33,Février!$P$3:$P$342)+SUMIF(Mars!$F$3:$F$342,F33,Mars!$P$3:$P$342)+SUMIF(Avril!$F$3:$F$342,F33,Avril!$P$3:$P$342)+SUMIF(Mai!$F$3:$F$342,F33,Mai!$P$3:$P$342)+SUMIF(Juin!$F$3:$F$342,F33,Juin!$P$3:$P$342)+SUMIF(Juillet!$F$3:$F$342,F33,Juillet!$P$3:$P$342)+SUMIF(Août!$F$3:$F$342,F33,Août!$P$3:$P$342)+SUMIF(Septembre!$F$3:$F$342,F33,Septembre!$P$3:$P$342)+SUMIF(Octobre!$F$3:$F$342,F33,Octobre!$P$3:$P$342)+SUMIF(Novembre!$F$3:$F$342,F33,Novembre!$P$3:$P$342)+SUMIF(Décembre!$F$3:$F$342,F33,Décembre!$P$3:$P$342)</f>
        <v>0</v>
      </c>
      <c r="J33" s="147">
        <f t="shared" si="1"/>
        <v>0</v>
      </c>
      <c r="K33" s="14"/>
    </row>
    <row r="34" spans="1:11" s="31" customFormat="1" hidden="1" x14ac:dyDescent="0.2">
      <c r="A34" s="77"/>
      <c r="B34" s="77"/>
      <c r="C34" s="84"/>
      <c r="D34" s="81"/>
      <c r="E34" s="81"/>
      <c r="F34" s="80"/>
      <c r="G34" s="82"/>
      <c r="H34" s="79"/>
      <c r="I34" s="147">
        <f>SUMIF(Janvier!$F$3:$F$342,F34,Janvier!$P$3:$P$342)+SUMIF(Février!$F$3:$F$342,F34,Février!$P$3:$P$342)+SUMIF(Mars!$F$3:$F$342,F34,Mars!$P$3:$P$342)+SUMIF(Avril!$F$3:$F$342,F34,Avril!$P$3:$P$342)+SUMIF(Mai!$F$3:$F$342,F34,Mai!$P$3:$P$342)+SUMIF(Juin!$F$3:$F$342,F34,Juin!$P$3:$P$342)+SUMIF(Juillet!$F$3:$F$342,F34,Juillet!$P$3:$P$342)+SUMIF(Août!$F$3:$F$342,F34,Août!$P$3:$P$342)+SUMIF(Septembre!$F$3:$F$342,F34,Septembre!$P$3:$P$342)+SUMIF(Octobre!$F$3:$F$342,F34,Octobre!$P$3:$P$342)+SUMIF(Novembre!$F$3:$F$342,F34,Novembre!$P$3:$P$342)+SUMIF(Décembre!$F$3:$F$342,F34,Décembre!$P$3:$P$342)</f>
        <v>0</v>
      </c>
      <c r="J34" s="147">
        <f t="shared" si="1"/>
        <v>0</v>
      </c>
      <c r="K34" s="14"/>
    </row>
    <row r="35" spans="1:11" s="31" customFormat="1" hidden="1" x14ac:dyDescent="0.2">
      <c r="A35" s="80"/>
      <c r="B35" s="80"/>
      <c r="C35" s="84"/>
      <c r="D35" s="81"/>
      <c r="E35" s="81"/>
      <c r="F35" s="80"/>
      <c r="G35" s="82"/>
      <c r="H35" s="79"/>
      <c r="I35" s="147">
        <f>SUMIF(Janvier!$F$3:$F$342,F35,Janvier!$P$3:$P$342)+SUMIF(Février!$F$3:$F$342,F35,Février!$P$3:$P$342)+SUMIF(Mars!$F$3:$F$342,F35,Mars!$P$3:$P$342)+SUMIF(Avril!$F$3:$F$342,F35,Avril!$P$3:$P$342)+SUMIF(Mai!$F$3:$F$342,F35,Mai!$P$3:$P$342)+SUMIF(Juin!$F$3:$F$342,F35,Juin!$P$3:$P$342)+SUMIF(Juillet!$F$3:$F$342,F35,Juillet!$P$3:$P$342)+SUMIF(Août!$F$3:$F$342,F35,Août!$P$3:$P$342)+SUMIF(Septembre!$F$3:$F$342,F35,Septembre!$P$3:$P$342)+SUMIF(Octobre!$F$3:$F$342,F35,Octobre!$P$3:$P$342)+SUMIF(Novembre!$F$3:$F$342,F35,Novembre!$P$3:$P$342)+SUMIF(Décembre!$F$3:$F$342,F35,Décembre!$P$3:$P$342)</f>
        <v>0</v>
      </c>
      <c r="J35" s="147">
        <f t="shared" si="1"/>
        <v>0</v>
      </c>
      <c r="K35" s="28"/>
    </row>
    <row r="36" spans="1:11" s="31" customFormat="1" hidden="1" x14ac:dyDescent="0.2">
      <c r="A36" s="80"/>
      <c r="B36" s="80"/>
      <c r="C36" s="84"/>
      <c r="D36" s="81"/>
      <c r="E36" s="81"/>
      <c r="F36" s="80"/>
      <c r="G36" s="82"/>
      <c r="H36" s="79"/>
      <c r="I36" s="147">
        <f>SUMIF(Janvier!$F$3:$F$342,F36,Janvier!$P$3:$P$342)+SUMIF(Février!$F$3:$F$342,F36,Février!$P$3:$P$342)+SUMIF(Mars!$F$3:$F$342,F36,Mars!$P$3:$P$342)+SUMIF(Avril!$F$3:$F$342,F36,Avril!$P$3:$P$342)+SUMIF(Mai!$F$3:$F$342,F36,Mai!$P$3:$P$342)+SUMIF(Juin!$F$3:$F$342,F36,Juin!$P$3:$P$342)+SUMIF(Juillet!$F$3:$F$342,F36,Juillet!$P$3:$P$342)+SUMIF(Août!$F$3:$F$342,F36,Août!$P$3:$P$342)+SUMIF(Septembre!$F$3:$F$342,F36,Septembre!$P$3:$P$342)+SUMIF(Octobre!$F$3:$F$342,F36,Octobre!$P$3:$P$342)+SUMIF(Novembre!$F$3:$F$342,F36,Novembre!$P$3:$P$342)+SUMIF(Décembre!$F$3:$F$342,F36,Décembre!$P$3:$P$342)</f>
        <v>0</v>
      </c>
      <c r="J36" s="147">
        <f t="shared" si="1"/>
        <v>0</v>
      </c>
      <c r="K36" s="28"/>
    </row>
    <row r="37" spans="1:11" s="31" customFormat="1" hidden="1" x14ac:dyDescent="0.2">
      <c r="A37" s="77"/>
      <c r="B37" s="77"/>
      <c r="C37" s="84"/>
      <c r="D37" s="81"/>
      <c r="E37" s="81"/>
      <c r="F37" s="80"/>
      <c r="G37" s="82"/>
      <c r="H37" s="79"/>
      <c r="I37" s="147">
        <f>SUMIF(Janvier!$F$3:$F$342,F37,Janvier!$P$3:$P$342)+SUMIF(Février!$F$3:$F$342,F37,Février!$P$3:$P$342)+SUMIF(Mars!$F$3:$F$342,F37,Mars!$P$3:$P$342)+SUMIF(Avril!$F$3:$F$342,F37,Avril!$P$3:$P$342)+SUMIF(Mai!$F$3:$F$342,F37,Mai!$P$3:$P$342)+SUMIF(Juin!$F$3:$F$342,F37,Juin!$P$3:$P$342)+SUMIF(Juillet!$F$3:$F$342,F37,Juillet!$P$3:$P$342)+SUMIF(Août!$F$3:$F$342,F37,Août!$P$3:$P$342)+SUMIF(Septembre!$F$3:$F$342,F37,Septembre!$P$3:$P$342)+SUMIF(Octobre!$F$3:$F$342,F37,Octobre!$P$3:$P$342)+SUMIF(Novembre!$F$3:$F$342,F37,Novembre!$P$3:$P$342)+SUMIF(Décembre!$F$3:$F$342,F37,Décembre!$P$3:$P$342)</f>
        <v>0</v>
      </c>
      <c r="J37" s="147">
        <f t="shared" si="1"/>
        <v>0</v>
      </c>
      <c r="K37" s="28"/>
    </row>
    <row r="38" spans="1:11" s="31" customFormat="1" hidden="1" x14ac:dyDescent="0.2">
      <c r="A38" s="77"/>
      <c r="B38" s="77"/>
      <c r="C38" s="84"/>
      <c r="D38" s="81"/>
      <c r="E38" s="81"/>
      <c r="F38" s="80"/>
      <c r="G38" s="82"/>
      <c r="H38" s="79"/>
      <c r="I38" s="147">
        <f>SUMIF(Janvier!$F$3:$F$342,F38,Janvier!$P$3:$P$342)+SUMIF(Février!$F$3:$F$342,F38,Février!$P$3:$P$342)+SUMIF(Mars!$F$3:$F$342,F38,Mars!$P$3:$P$342)+SUMIF(Avril!$F$3:$F$342,F38,Avril!$P$3:$P$342)+SUMIF(Mai!$F$3:$F$342,F38,Mai!$P$3:$P$342)+SUMIF(Juin!$F$3:$F$342,F38,Juin!$P$3:$P$342)+SUMIF(Juillet!$F$3:$F$342,F38,Juillet!$P$3:$P$342)+SUMIF(Août!$F$3:$F$342,F38,Août!$P$3:$P$342)+SUMIF(Septembre!$F$3:$F$342,F38,Septembre!$P$3:$P$342)+SUMIF(Octobre!$F$3:$F$342,F38,Octobre!$P$3:$P$342)+SUMIF(Novembre!$F$3:$F$342,F38,Novembre!$P$3:$P$342)+SUMIF(Décembre!$F$3:$F$342,F38,Décembre!$P$3:$P$342)</f>
        <v>0</v>
      </c>
      <c r="J38" s="147">
        <f t="shared" si="1"/>
        <v>0</v>
      </c>
      <c r="K38" s="14"/>
    </row>
    <row r="39" spans="1:11" s="31" customFormat="1" hidden="1" x14ac:dyDescent="0.2">
      <c r="A39" s="80"/>
      <c r="B39" s="80"/>
      <c r="C39" s="85"/>
      <c r="D39" s="81"/>
      <c r="E39" s="81"/>
      <c r="F39" s="80"/>
      <c r="G39" s="82"/>
      <c r="H39" s="79"/>
      <c r="I39" s="147">
        <f>SUMIF(Janvier!$F$3:$F$342,F39,Janvier!$P$3:$P$342)+SUMIF(Février!$F$3:$F$342,F39,Février!$P$3:$P$342)+SUMIF(Mars!$F$3:$F$342,F39,Mars!$P$3:$P$342)+SUMIF(Avril!$F$3:$F$342,F39,Avril!$P$3:$P$342)+SUMIF(Mai!$F$3:$F$342,F39,Mai!$P$3:$P$342)+SUMIF(Juin!$F$3:$F$342,F39,Juin!$P$3:$P$342)+SUMIF(Juillet!$F$3:$F$342,F39,Juillet!$P$3:$P$342)+SUMIF(Août!$F$3:$F$342,F39,Août!$P$3:$P$342)+SUMIF(Septembre!$F$3:$F$342,F39,Septembre!$P$3:$P$342)+SUMIF(Octobre!$F$3:$F$342,F39,Octobre!$P$3:$P$342)+SUMIF(Novembre!$F$3:$F$342,F39,Novembre!$P$3:$P$342)+SUMIF(Décembre!$F$3:$F$342,F39,Décembre!$P$3:$P$342)</f>
        <v>0</v>
      </c>
      <c r="J39" s="147">
        <f t="shared" si="1"/>
        <v>0</v>
      </c>
      <c r="K39" s="28"/>
    </row>
    <row r="40" spans="1:11" s="31" customFormat="1" hidden="1" x14ac:dyDescent="0.2">
      <c r="A40" s="77"/>
      <c r="B40" s="80"/>
      <c r="C40" s="85"/>
      <c r="D40" s="81"/>
      <c r="E40" s="81"/>
      <c r="F40" s="80"/>
      <c r="G40" s="82"/>
      <c r="H40" s="79"/>
      <c r="I40" s="147">
        <f>SUMIF(Janvier!$F$3:$F$342,F40,Janvier!$P$3:$P$342)+SUMIF(Février!$F$3:$F$342,F40,Février!$P$3:$P$342)+SUMIF(Mars!$F$3:$F$342,F40,Mars!$P$3:$P$342)+SUMIF(Avril!$F$3:$F$342,F40,Avril!$P$3:$P$342)+SUMIF(Mai!$F$3:$F$342,F40,Mai!$P$3:$P$342)+SUMIF(Juin!$F$3:$F$342,F40,Juin!$P$3:$P$342)+SUMIF(Juillet!$F$3:$F$342,F40,Juillet!$P$3:$P$342)+SUMIF(Août!$F$3:$F$342,F40,Août!$P$3:$P$342)+SUMIF(Septembre!$F$3:$F$342,F40,Septembre!$P$3:$P$342)+SUMIF(Octobre!$F$3:$F$342,F40,Octobre!$P$3:$P$342)+SUMIF(Novembre!$F$3:$F$342,F40,Novembre!$P$3:$P$342)+SUMIF(Décembre!$F$3:$F$342,F40,Décembre!$P$3:$P$342)</f>
        <v>0</v>
      </c>
      <c r="J40" s="147">
        <f t="shared" si="1"/>
        <v>0</v>
      </c>
      <c r="K40" s="14"/>
    </row>
    <row r="41" spans="1:11" s="31" customFormat="1" hidden="1" x14ac:dyDescent="0.2">
      <c r="A41" s="77"/>
      <c r="B41" s="77"/>
      <c r="C41" s="85"/>
      <c r="D41" s="81"/>
      <c r="E41" s="81"/>
      <c r="F41" s="80"/>
      <c r="G41" s="82"/>
      <c r="H41" s="79"/>
      <c r="I41" s="147">
        <f>SUMIF(Janvier!$F$3:$F$342,F41,Janvier!$P$3:$P$342)+SUMIF(Février!$F$3:$F$342,F41,Février!$P$3:$P$342)+SUMIF(Mars!$F$3:$F$342,F41,Mars!$P$3:$P$342)+SUMIF(Avril!$F$3:$F$342,F41,Avril!$P$3:$P$342)+SUMIF(Mai!$F$3:$F$342,F41,Mai!$P$3:$P$342)+SUMIF(Juin!$F$3:$F$342,F41,Juin!$P$3:$P$342)+SUMIF(Juillet!$F$3:$F$342,F41,Juillet!$P$3:$P$342)+SUMIF(Août!$F$3:$F$342,F41,Août!$P$3:$P$342)+SUMIF(Septembre!$F$3:$F$342,F41,Septembre!$P$3:$P$342)+SUMIF(Octobre!$F$3:$F$342,F41,Octobre!$P$3:$P$342)+SUMIF(Novembre!$F$3:$F$342,F41,Novembre!$P$3:$P$342)+SUMIF(Décembre!$F$3:$F$342,F41,Décembre!$P$3:$P$342)</f>
        <v>0</v>
      </c>
      <c r="J41" s="147">
        <f t="shared" si="1"/>
        <v>0</v>
      </c>
      <c r="K41" s="14"/>
    </row>
    <row r="42" spans="1:11" s="31" customFormat="1" hidden="1" x14ac:dyDescent="0.2">
      <c r="A42" s="77"/>
      <c r="B42" s="77"/>
      <c r="C42" s="85"/>
      <c r="D42" s="81"/>
      <c r="E42" s="81"/>
      <c r="F42" s="80"/>
      <c r="G42" s="82"/>
      <c r="H42" s="79"/>
      <c r="I42" s="147">
        <f>SUMIF(Janvier!$F$3:$F$342,F42,Janvier!$P$3:$P$342)+SUMIF(Février!$F$3:$F$342,F42,Février!$P$3:$P$342)+SUMIF(Mars!$F$3:$F$342,F42,Mars!$P$3:$P$342)+SUMIF(Avril!$F$3:$F$342,F42,Avril!$P$3:$P$342)+SUMIF(Mai!$F$3:$F$342,F42,Mai!$P$3:$P$342)+SUMIF(Juin!$F$3:$F$342,F42,Juin!$P$3:$P$342)+SUMIF(Juillet!$F$3:$F$342,F42,Juillet!$P$3:$P$342)+SUMIF(Août!$F$3:$F$342,F42,Août!$P$3:$P$342)+SUMIF(Septembre!$F$3:$F$342,F42,Septembre!$P$3:$P$342)+SUMIF(Octobre!$F$3:$F$342,F42,Octobre!$P$3:$P$342)+SUMIF(Novembre!$F$3:$F$342,F42,Novembre!$P$3:$P$342)+SUMIF(Décembre!$F$3:$F$342,F42,Décembre!$P$3:$P$342)</f>
        <v>0</v>
      </c>
      <c r="J42" s="147">
        <f t="shared" si="1"/>
        <v>0</v>
      </c>
      <c r="K42" s="14"/>
    </row>
    <row r="43" spans="1:11" s="31" customFormat="1" hidden="1" x14ac:dyDescent="0.2">
      <c r="A43" s="77"/>
      <c r="B43" s="77"/>
      <c r="C43" s="85"/>
      <c r="D43" s="81"/>
      <c r="E43" s="81"/>
      <c r="F43" s="80"/>
      <c r="G43" s="82"/>
      <c r="H43" s="79"/>
      <c r="I43" s="147">
        <f>SUMIF(Janvier!$F$3:$F$342,F43,Janvier!$P$3:$P$342)+SUMIF(Février!$F$3:$F$342,F43,Février!$P$3:$P$342)+SUMIF(Mars!$F$3:$F$342,F43,Mars!$P$3:$P$342)+SUMIF(Avril!$F$3:$F$342,F43,Avril!$P$3:$P$342)+SUMIF(Mai!$F$3:$F$342,F43,Mai!$P$3:$P$342)+SUMIF(Juin!$F$3:$F$342,F43,Juin!$P$3:$P$342)+SUMIF(Juillet!$F$3:$F$342,F43,Juillet!$P$3:$P$342)+SUMIF(Août!$F$3:$F$342,F43,Août!$P$3:$P$342)+SUMIF(Septembre!$F$3:$F$342,F43,Septembre!$P$3:$P$342)+SUMIF(Octobre!$F$3:$F$342,F43,Octobre!$P$3:$P$342)+SUMIF(Novembre!$F$3:$F$342,F43,Novembre!$P$3:$P$342)+SUMIF(Décembre!$F$3:$F$342,F43,Décembre!$P$3:$P$342)</f>
        <v>0</v>
      </c>
      <c r="J43" s="147">
        <f t="shared" si="1"/>
        <v>0</v>
      </c>
      <c r="K43" s="14"/>
    </row>
    <row r="44" spans="1:11" s="31" customFormat="1" hidden="1" x14ac:dyDescent="0.2">
      <c r="A44" s="77"/>
      <c r="B44" s="77"/>
      <c r="C44" s="85"/>
      <c r="D44" s="81"/>
      <c r="E44" s="81"/>
      <c r="F44" s="80"/>
      <c r="G44" s="82"/>
      <c r="H44" s="79"/>
      <c r="I44" s="147">
        <f>SUMIF(Janvier!$F$3:$F$342,F44,Janvier!$P$3:$P$342)+SUMIF(Février!$F$3:$F$342,F44,Février!$P$3:$P$342)+SUMIF(Mars!$F$3:$F$342,F44,Mars!$P$3:$P$342)+SUMIF(Avril!$F$3:$F$342,F44,Avril!$P$3:$P$342)+SUMIF(Mai!$F$3:$F$342,F44,Mai!$P$3:$P$342)+SUMIF(Juin!$F$3:$F$342,F44,Juin!$P$3:$P$342)+SUMIF(Juillet!$F$3:$F$342,F44,Juillet!$P$3:$P$342)+SUMIF(Août!$F$3:$F$342,F44,Août!$P$3:$P$342)+SUMIF(Septembre!$F$3:$F$342,F44,Septembre!$P$3:$P$342)+SUMIF(Octobre!$F$3:$F$342,F44,Octobre!$P$3:$P$342)+SUMIF(Novembre!$F$3:$F$342,F44,Novembre!$P$3:$P$342)+SUMIF(Décembre!$F$3:$F$342,F44,Décembre!$P$3:$P$342)</f>
        <v>0</v>
      </c>
      <c r="J44" s="147">
        <f t="shared" si="1"/>
        <v>0</v>
      </c>
      <c r="K44" s="14"/>
    </row>
    <row r="45" spans="1:11" s="31" customFormat="1" hidden="1" x14ac:dyDescent="0.2">
      <c r="A45" s="77"/>
      <c r="B45" s="77"/>
      <c r="C45" s="85"/>
      <c r="D45" s="81"/>
      <c r="E45" s="81"/>
      <c r="F45" s="80"/>
      <c r="G45" s="82"/>
      <c r="H45" s="79"/>
      <c r="I45" s="147">
        <f>SUMIF(Janvier!$F$3:$F$342,F45,Janvier!$P$3:$P$342)+SUMIF(Février!$F$3:$F$342,F45,Février!$P$3:$P$342)+SUMIF(Mars!$F$3:$F$342,F45,Mars!$P$3:$P$342)+SUMIF(Avril!$F$3:$F$342,F45,Avril!$P$3:$P$342)+SUMIF(Mai!$F$3:$F$342,F45,Mai!$P$3:$P$342)+SUMIF(Juin!$F$3:$F$342,F45,Juin!$P$3:$P$342)+SUMIF(Juillet!$F$3:$F$342,F45,Juillet!$P$3:$P$342)+SUMIF(Août!$F$3:$F$342,F45,Août!$P$3:$P$342)+SUMIF(Septembre!$F$3:$F$342,F45,Septembre!$P$3:$P$342)+SUMIF(Octobre!$F$3:$F$342,F45,Octobre!$P$3:$P$342)+SUMIF(Novembre!$F$3:$F$342,F45,Novembre!$P$3:$P$342)+SUMIF(Décembre!$F$3:$F$342,F45,Décembre!$P$3:$P$342)</f>
        <v>0</v>
      </c>
      <c r="J45" s="147">
        <f t="shared" si="1"/>
        <v>0</v>
      </c>
      <c r="K45" s="14"/>
    </row>
    <row r="46" spans="1:11" s="31" customFormat="1" hidden="1" x14ac:dyDescent="0.2">
      <c r="A46" s="77"/>
      <c r="B46" s="77"/>
      <c r="C46" s="85"/>
      <c r="D46" s="81"/>
      <c r="E46" s="81"/>
      <c r="F46" s="80"/>
      <c r="G46" s="82"/>
      <c r="H46" s="79"/>
      <c r="I46" s="147">
        <f>SUMIF(Janvier!$F$3:$F$342,F46,Janvier!$P$3:$P$342)+SUMIF(Février!$F$3:$F$342,F46,Février!$P$3:$P$342)+SUMIF(Mars!$F$3:$F$342,F46,Mars!$P$3:$P$342)+SUMIF(Avril!$F$3:$F$342,F46,Avril!$P$3:$P$342)+SUMIF(Mai!$F$3:$F$342,F46,Mai!$P$3:$P$342)+SUMIF(Juin!$F$3:$F$342,F46,Juin!$P$3:$P$342)+SUMIF(Juillet!$F$3:$F$342,F46,Juillet!$P$3:$P$342)+SUMIF(Août!$F$3:$F$342,F46,Août!$P$3:$P$342)+SUMIF(Septembre!$F$3:$F$342,F46,Septembre!$P$3:$P$342)+SUMIF(Octobre!$F$3:$F$342,F46,Octobre!$P$3:$P$342)+SUMIF(Novembre!$F$3:$F$342,F46,Novembre!$P$3:$P$342)+SUMIF(Décembre!$F$3:$F$342,F46,Décembre!$P$3:$P$342)</f>
        <v>0</v>
      </c>
      <c r="J46" s="147">
        <f t="shared" si="1"/>
        <v>0</v>
      </c>
      <c r="K46" s="14"/>
    </row>
    <row r="47" spans="1:11" s="31" customFormat="1" hidden="1" x14ac:dyDescent="0.2">
      <c r="A47" s="77"/>
      <c r="B47" s="77"/>
      <c r="C47" s="85"/>
      <c r="D47" s="81"/>
      <c r="E47" s="81"/>
      <c r="F47" s="80"/>
      <c r="G47" s="82"/>
      <c r="H47" s="79"/>
      <c r="I47" s="147">
        <f>SUMIF(Janvier!$F$3:$F$342,F47,Janvier!$P$3:$P$342)+SUMIF(Février!$F$3:$F$342,F47,Février!$P$3:$P$342)+SUMIF(Mars!$F$3:$F$342,F47,Mars!$P$3:$P$342)+SUMIF(Avril!$F$3:$F$342,F47,Avril!$P$3:$P$342)+SUMIF(Mai!$F$3:$F$342,F47,Mai!$P$3:$P$342)+SUMIF(Juin!$F$3:$F$342,F47,Juin!$P$3:$P$342)+SUMIF(Juillet!$F$3:$F$342,F47,Juillet!$P$3:$P$342)+SUMIF(Août!$F$3:$F$342,F47,Août!$P$3:$P$342)+SUMIF(Septembre!$F$3:$F$342,F47,Septembre!$P$3:$P$342)+SUMIF(Octobre!$F$3:$F$342,F47,Octobre!$P$3:$P$342)+SUMIF(Novembre!$F$3:$F$342,F47,Novembre!$P$3:$P$342)+SUMIF(Décembre!$F$3:$F$342,F47,Décembre!$P$3:$P$342)</f>
        <v>0</v>
      </c>
      <c r="J47" s="147">
        <f t="shared" si="1"/>
        <v>0</v>
      </c>
      <c r="K47" s="14"/>
    </row>
    <row r="48" spans="1:11" s="31" customFormat="1" hidden="1" x14ac:dyDescent="0.2">
      <c r="A48" s="77"/>
      <c r="B48" s="77"/>
      <c r="C48" s="85"/>
      <c r="D48" s="81"/>
      <c r="E48" s="81"/>
      <c r="F48" s="80"/>
      <c r="G48" s="82"/>
      <c r="H48" s="79"/>
      <c r="I48" s="147">
        <f>SUMIF(Janvier!$F$3:$F$342,F48,Janvier!$P$3:$P$342)+SUMIF(Février!$F$3:$F$342,F48,Février!$P$3:$P$342)+SUMIF(Mars!$F$3:$F$342,F48,Mars!$P$3:$P$342)+SUMIF(Avril!$F$3:$F$342,F48,Avril!$P$3:$P$342)+SUMIF(Mai!$F$3:$F$342,F48,Mai!$P$3:$P$342)+SUMIF(Juin!$F$3:$F$342,F48,Juin!$P$3:$P$342)+SUMIF(Juillet!$F$3:$F$342,F48,Juillet!$P$3:$P$342)+SUMIF(Août!$F$3:$F$342,F48,Août!$P$3:$P$342)+SUMIF(Septembre!$F$3:$F$342,F48,Septembre!$P$3:$P$342)+SUMIF(Octobre!$F$3:$F$342,F48,Octobre!$P$3:$P$342)+SUMIF(Novembre!$F$3:$F$342,F48,Novembre!$P$3:$P$342)+SUMIF(Décembre!$F$3:$F$342,F48,Décembre!$P$3:$P$342)</f>
        <v>0</v>
      </c>
      <c r="J48" s="147">
        <f t="shared" si="1"/>
        <v>0</v>
      </c>
      <c r="K48" s="14"/>
    </row>
    <row r="49" spans="1:11" s="31" customFormat="1" hidden="1" x14ac:dyDescent="0.2">
      <c r="A49" s="77"/>
      <c r="B49" s="77"/>
      <c r="C49" s="85"/>
      <c r="D49" s="81"/>
      <c r="E49" s="81"/>
      <c r="F49" s="80"/>
      <c r="G49" s="82"/>
      <c r="H49" s="79"/>
      <c r="I49" s="147">
        <f>SUMIF(Janvier!$F$3:$F$342,F49,Janvier!$P$3:$P$342)+SUMIF(Février!$F$3:$F$342,F49,Février!$P$3:$P$342)+SUMIF(Mars!$F$3:$F$342,F49,Mars!$P$3:$P$342)+SUMIF(Avril!$F$3:$F$342,F49,Avril!$P$3:$P$342)+SUMIF(Mai!$F$3:$F$342,F49,Mai!$P$3:$P$342)+SUMIF(Juin!$F$3:$F$342,F49,Juin!$P$3:$P$342)+SUMIF(Juillet!$F$3:$F$342,F49,Juillet!$P$3:$P$342)+SUMIF(Août!$F$3:$F$342,F49,Août!$P$3:$P$342)+SUMIF(Septembre!$F$3:$F$342,F49,Septembre!$P$3:$P$342)+SUMIF(Octobre!$F$3:$F$342,F49,Octobre!$P$3:$P$342)+SUMIF(Novembre!$F$3:$F$342,F49,Novembre!$P$3:$P$342)+SUMIF(Décembre!$F$3:$F$342,F49,Décembre!$P$3:$P$342)</f>
        <v>0</v>
      </c>
      <c r="J49" s="147">
        <f t="shared" si="1"/>
        <v>0</v>
      </c>
      <c r="K49" s="14"/>
    </row>
    <row r="50" spans="1:11" s="31" customFormat="1" hidden="1" x14ac:dyDescent="0.2">
      <c r="A50" s="77"/>
      <c r="B50" s="77"/>
      <c r="C50" s="85"/>
      <c r="D50" s="81"/>
      <c r="E50" s="81"/>
      <c r="F50" s="80"/>
      <c r="G50" s="82"/>
      <c r="H50" s="79"/>
      <c r="I50" s="147">
        <f>SUMIF(Janvier!$F$3:$F$342,F50,Janvier!$P$3:$P$342)+SUMIF(Février!$F$3:$F$342,F50,Février!$P$3:$P$342)+SUMIF(Mars!$F$3:$F$342,F50,Mars!$P$3:$P$342)+SUMIF(Avril!$F$3:$F$342,F50,Avril!$P$3:$P$342)+SUMIF(Mai!$F$3:$F$342,F50,Mai!$P$3:$P$342)+SUMIF(Juin!$F$3:$F$342,F50,Juin!$P$3:$P$342)+SUMIF(Juillet!$F$3:$F$342,F50,Juillet!$P$3:$P$342)+SUMIF(Août!$F$3:$F$342,F50,Août!$P$3:$P$342)+SUMIF(Septembre!$F$3:$F$342,F50,Septembre!$P$3:$P$342)+SUMIF(Octobre!$F$3:$F$342,F50,Octobre!$P$3:$P$342)+SUMIF(Novembre!$F$3:$F$342,F50,Novembre!$P$3:$P$342)+SUMIF(Décembre!$F$3:$F$342,F50,Décembre!$P$3:$P$342)</f>
        <v>0</v>
      </c>
      <c r="J50" s="147">
        <f t="shared" si="1"/>
        <v>0</v>
      </c>
      <c r="K50" s="14"/>
    </row>
    <row r="51" spans="1:11" s="31" customFormat="1" hidden="1" x14ac:dyDescent="0.2">
      <c r="A51" s="44"/>
      <c r="B51" s="77"/>
      <c r="C51" s="85"/>
      <c r="D51" s="81"/>
      <c r="E51" s="81"/>
      <c r="F51" s="80"/>
      <c r="G51" s="82"/>
      <c r="H51" s="79"/>
      <c r="I51" s="147">
        <f>SUMIF(Janvier!$F$3:$F$342,F51,Janvier!$P$3:$P$342)+SUMIF(Février!$F$3:$F$342,F51,Février!$P$3:$P$342)+SUMIF(Mars!$F$3:$F$342,F51,Mars!$P$3:$P$342)+SUMIF(Avril!$F$3:$F$342,F51,Avril!$P$3:$P$342)+SUMIF(Mai!$F$3:$F$342,F51,Mai!$P$3:$P$342)+SUMIF(Juin!$F$3:$F$342,F51,Juin!$P$3:$P$342)+SUMIF(Juillet!$F$3:$F$342,F51,Juillet!$P$3:$P$342)+SUMIF(Août!$F$3:$F$342,F51,Août!$P$3:$P$342)+SUMIF(Septembre!$F$3:$F$342,F51,Septembre!$P$3:$P$342)+SUMIF(Octobre!$F$3:$F$342,F51,Octobre!$P$3:$P$342)+SUMIF(Novembre!$F$3:$F$342,F51,Novembre!$P$3:$P$342)+SUMIF(Décembre!$F$3:$F$342,F51,Décembre!$P$3:$P$342)</f>
        <v>0</v>
      </c>
      <c r="J51" s="147">
        <f t="shared" si="1"/>
        <v>0</v>
      </c>
      <c r="K51" s="14"/>
    </row>
    <row r="52" spans="1:11" s="31" customFormat="1" hidden="1" x14ac:dyDescent="0.2">
      <c r="A52" s="49"/>
      <c r="B52" s="77"/>
      <c r="C52" s="85"/>
      <c r="D52" s="81"/>
      <c r="E52" s="81"/>
      <c r="F52" s="80"/>
      <c r="G52" s="82"/>
      <c r="H52" s="79"/>
      <c r="I52" s="147">
        <f>SUMIF(Janvier!$F$3:$F$342,F52,Janvier!$P$3:$P$342)+SUMIF(Février!$F$3:$F$342,F52,Février!$P$3:$P$342)+SUMIF(Mars!$F$3:$F$342,F52,Mars!$P$3:$P$342)+SUMIF(Avril!$F$3:$F$342,F52,Avril!$P$3:$P$342)+SUMIF(Mai!$F$3:$F$342,F52,Mai!$P$3:$P$342)+SUMIF(Juin!$F$3:$F$342,F52,Juin!$P$3:$P$342)+SUMIF(Juillet!$F$3:$F$342,F52,Juillet!$P$3:$P$342)+SUMIF(Août!$F$3:$F$342,F52,Août!$P$3:$P$342)+SUMIF(Septembre!$F$3:$F$342,F52,Septembre!$P$3:$P$342)+SUMIF(Octobre!$F$3:$F$342,F52,Octobre!$P$3:$P$342)+SUMIF(Novembre!$F$3:$F$342,F52,Novembre!$P$3:$P$342)+SUMIF(Décembre!$F$3:$F$342,F52,Décembre!$P$3:$P$342)</f>
        <v>0</v>
      </c>
      <c r="J52" s="147">
        <f t="shared" si="1"/>
        <v>0</v>
      </c>
      <c r="K52" s="14"/>
    </row>
    <row r="53" spans="1:11" s="31" customFormat="1" hidden="1" x14ac:dyDescent="0.2">
      <c r="A53" s="77"/>
      <c r="B53" s="77"/>
      <c r="C53" s="85"/>
      <c r="D53" s="81"/>
      <c r="E53" s="81"/>
      <c r="F53" s="80"/>
      <c r="G53" s="82"/>
      <c r="H53" s="79"/>
      <c r="I53" s="147">
        <f>SUMIF(Janvier!$F$3:$F$342,F53,Janvier!$P$3:$P$342)+SUMIF(Février!$F$3:$F$342,F53,Février!$P$3:$P$342)+SUMIF(Mars!$F$3:$F$342,F53,Mars!$P$3:$P$342)+SUMIF(Avril!$F$3:$F$342,F53,Avril!$P$3:$P$342)+SUMIF(Mai!$F$3:$F$342,F53,Mai!$P$3:$P$342)+SUMIF(Juin!$F$3:$F$342,F53,Juin!$P$3:$P$342)+SUMIF(Juillet!$F$3:$F$342,F53,Juillet!$P$3:$P$342)+SUMIF(Août!$F$3:$F$342,F53,Août!$P$3:$P$342)+SUMIF(Septembre!$F$3:$F$342,F53,Septembre!$P$3:$P$342)+SUMIF(Octobre!$F$3:$F$342,F53,Octobre!$P$3:$P$342)+SUMIF(Novembre!$F$3:$F$342,F53,Novembre!$P$3:$P$342)+SUMIF(Décembre!$F$3:$F$342,F53,Décembre!$P$3:$P$342)</f>
        <v>0</v>
      </c>
      <c r="J53" s="147">
        <f t="shared" si="1"/>
        <v>0</v>
      </c>
      <c r="K53" s="14"/>
    </row>
    <row r="54" spans="1:11" s="31" customFormat="1" hidden="1" x14ac:dyDescent="0.2">
      <c r="A54" s="77"/>
      <c r="B54" s="77"/>
      <c r="C54" s="85"/>
      <c r="D54" s="81"/>
      <c r="E54" s="81"/>
      <c r="F54" s="80"/>
      <c r="G54" s="82"/>
      <c r="H54" s="79"/>
      <c r="I54" s="147">
        <f>SUMIF(Janvier!$F$3:$F$342,F54,Janvier!$P$3:$P$342)+SUMIF(Février!$F$3:$F$342,F54,Février!$P$3:$P$342)+SUMIF(Mars!$F$3:$F$342,F54,Mars!$P$3:$P$342)+SUMIF(Avril!$F$3:$F$342,F54,Avril!$P$3:$P$342)+SUMIF(Mai!$F$3:$F$342,F54,Mai!$P$3:$P$342)+SUMIF(Juin!$F$3:$F$342,F54,Juin!$P$3:$P$342)+SUMIF(Juillet!$F$3:$F$342,F54,Juillet!$P$3:$P$342)+SUMIF(Août!$F$3:$F$342,F54,Août!$P$3:$P$342)+SUMIF(Septembre!$F$3:$F$342,F54,Septembre!$P$3:$P$342)+SUMIF(Octobre!$F$3:$F$342,F54,Octobre!$P$3:$P$342)+SUMIF(Novembre!$F$3:$F$342,F54,Novembre!$P$3:$P$342)+SUMIF(Décembre!$F$3:$F$342,F54,Décembre!$P$3:$P$342)</f>
        <v>0</v>
      </c>
      <c r="J54" s="147">
        <f t="shared" si="1"/>
        <v>0</v>
      </c>
      <c r="K54" s="14"/>
    </row>
    <row r="55" spans="1:11" s="31" customFormat="1" hidden="1" x14ac:dyDescent="0.2">
      <c r="A55" s="77"/>
      <c r="B55" s="77"/>
      <c r="C55" s="85"/>
      <c r="D55" s="81"/>
      <c r="E55" s="81"/>
      <c r="F55" s="80"/>
      <c r="G55" s="82"/>
      <c r="H55" s="79"/>
      <c r="I55" s="147">
        <f>SUMIF(Janvier!$F$3:$F$342,F55,Janvier!$P$3:$P$342)+SUMIF(Février!$F$3:$F$342,F55,Février!$P$3:$P$342)+SUMIF(Mars!$F$3:$F$342,F55,Mars!$P$3:$P$342)+SUMIF(Avril!$F$3:$F$342,F55,Avril!$P$3:$P$342)+SUMIF(Mai!$F$3:$F$342,F55,Mai!$P$3:$P$342)+SUMIF(Juin!$F$3:$F$342,F55,Juin!$P$3:$P$342)+SUMIF(Juillet!$F$3:$F$342,F55,Juillet!$P$3:$P$342)+SUMIF(Août!$F$3:$F$342,F55,Août!$P$3:$P$342)+SUMIF(Septembre!$F$3:$F$342,F55,Septembre!$P$3:$P$342)+SUMIF(Octobre!$F$3:$F$342,F55,Octobre!$P$3:$P$342)+SUMIF(Novembre!$F$3:$F$342,F55,Novembre!$P$3:$P$342)+SUMIF(Décembre!$F$3:$F$342,F55,Décembre!$P$3:$P$342)</f>
        <v>0</v>
      </c>
      <c r="J55" s="147">
        <f t="shared" si="1"/>
        <v>0</v>
      </c>
      <c r="K55" s="14"/>
    </row>
    <row r="56" spans="1:11" s="31" customFormat="1" hidden="1" x14ac:dyDescent="0.2">
      <c r="A56" s="77"/>
      <c r="B56" s="77"/>
      <c r="C56" s="85"/>
      <c r="D56" s="81"/>
      <c r="E56" s="81"/>
      <c r="F56" s="80"/>
      <c r="G56" s="82"/>
      <c r="H56" s="79"/>
      <c r="I56" s="147">
        <f>SUMIF(Janvier!$F$3:$F$342,F56,Janvier!$P$3:$P$342)+SUMIF(Février!$F$3:$F$342,F56,Février!$P$3:$P$342)+SUMIF(Mars!$F$3:$F$342,F56,Mars!$P$3:$P$342)+SUMIF(Avril!$F$3:$F$342,F56,Avril!$P$3:$P$342)+SUMIF(Mai!$F$3:$F$342,F56,Mai!$P$3:$P$342)+SUMIF(Juin!$F$3:$F$342,F56,Juin!$P$3:$P$342)+SUMIF(Juillet!$F$3:$F$342,F56,Juillet!$P$3:$P$342)+SUMIF(Août!$F$3:$F$342,F56,Août!$P$3:$P$342)+SUMIF(Septembre!$F$3:$F$342,F56,Septembre!$P$3:$P$342)+SUMIF(Octobre!$F$3:$F$342,F56,Octobre!$P$3:$P$342)+SUMIF(Novembre!$F$3:$F$342,F56,Novembre!$P$3:$P$342)+SUMIF(Décembre!$F$3:$F$342,F56,Décembre!$P$3:$P$342)</f>
        <v>0</v>
      </c>
      <c r="J56" s="147">
        <f t="shared" si="1"/>
        <v>0</v>
      </c>
      <c r="K56" s="14"/>
    </row>
    <row r="57" spans="1:11" s="31" customFormat="1" hidden="1" x14ac:dyDescent="0.2">
      <c r="A57" s="77"/>
      <c r="B57" s="77"/>
      <c r="C57" s="85"/>
      <c r="D57" s="81"/>
      <c r="E57" s="81"/>
      <c r="F57" s="80"/>
      <c r="G57" s="82"/>
      <c r="H57" s="79"/>
      <c r="I57" s="147">
        <f>SUMIF(Janvier!$F$3:$F$342,F57,Janvier!$P$3:$P$342)+SUMIF(Février!$F$3:$F$342,F57,Février!$P$3:$P$342)+SUMIF(Mars!$F$3:$F$342,F57,Mars!$P$3:$P$342)+SUMIF(Avril!$F$3:$F$342,F57,Avril!$P$3:$P$342)+SUMIF(Mai!$F$3:$F$342,F57,Mai!$P$3:$P$342)+SUMIF(Juin!$F$3:$F$342,F57,Juin!$P$3:$P$342)+SUMIF(Juillet!$F$3:$F$342,F57,Juillet!$P$3:$P$342)+SUMIF(Août!$F$3:$F$342,F57,Août!$P$3:$P$342)+SUMIF(Septembre!$F$3:$F$342,F57,Septembre!$P$3:$P$342)+SUMIF(Octobre!$F$3:$F$342,F57,Octobre!$P$3:$P$342)+SUMIF(Novembre!$F$3:$F$342,F57,Novembre!$P$3:$P$342)+SUMIF(Décembre!$F$3:$F$342,F57,Décembre!$P$3:$P$342)</f>
        <v>0</v>
      </c>
      <c r="J57" s="147">
        <f t="shared" si="1"/>
        <v>0</v>
      </c>
      <c r="K57" s="14"/>
    </row>
    <row r="58" spans="1:11" s="31" customFormat="1" hidden="1" x14ac:dyDescent="0.2">
      <c r="A58" s="77"/>
      <c r="B58" s="77"/>
      <c r="C58" s="85"/>
      <c r="D58" s="81"/>
      <c r="E58" s="81"/>
      <c r="F58" s="80"/>
      <c r="G58" s="82"/>
      <c r="H58" s="79"/>
      <c r="I58" s="147">
        <f>SUMIF(Janvier!$F$3:$F$342,F58,Janvier!$P$3:$P$342)+SUMIF(Février!$F$3:$F$342,F58,Février!$P$3:$P$342)+SUMIF(Mars!$F$3:$F$342,F58,Mars!$P$3:$P$342)+SUMIF(Avril!$F$3:$F$342,F58,Avril!$P$3:$P$342)+SUMIF(Mai!$F$3:$F$342,F58,Mai!$P$3:$P$342)+SUMIF(Juin!$F$3:$F$342,F58,Juin!$P$3:$P$342)+SUMIF(Juillet!$F$3:$F$342,F58,Juillet!$P$3:$P$342)+SUMIF(Août!$F$3:$F$342,F58,Août!$P$3:$P$342)+SUMIF(Septembre!$F$3:$F$342,F58,Septembre!$P$3:$P$342)+SUMIF(Octobre!$F$3:$F$342,F58,Octobre!$P$3:$P$342)+SUMIF(Novembre!$F$3:$F$342,F58,Novembre!$P$3:$P$342)+SUMIF(Décembre!$F$3:$F$342,F58,Décembre!$P$3:$P$342)</f>
        <v>0</v>
      </c>
      <c r="J58" s="147">
        <f t="shared" si="1"/>
        <v>0</v>
      </c>
      <c r="K58" s="14"/>
    </row>
    <row r="59" spans="1:11" s="31" customFormat="1" hidden="1" x14ac:dyDescent="0.2">
      <c r="A59" s="77"/>
      <c r="B59" s="77"/>
      <c r="C59" s="85"/>
      <c r="D59" s="81"/>
      <c r="E59" s="81"/>
      <c r="F59" s="80"/>
      <c r="G59" s="82"/>
      <c r="H59" s="79"/>
      <c r="I59" s="147">
        <f>SUMIF(Janvier!$F$3:$F$342,F59,Janvier!$P$3:$P$342)+SUMIF(Février!$F$3:$F$342,F59,Février!$P$3:$P$342)+SUMIF(Mars!$F$3:$F$342,F59,Mars!$P$3:$P$342)+SUMIF(Avril!$F$3:$F$342,F59,Avril!$P$3:$P$342)+SUMIF(Mai!$F$3:$F$342,F59,Mai!$P$3:$P$342)+SUMIF(Juin!$F$3:$F$342,F59,Juin!$P$3:$P$342)+SUMIF(Juillet!$F$3:$F$342,F59,Juillet!$P$3:$P$342)+SUMIF(Août!$F$3:$F$342,F59,Août!$P$3:$P$342)+SUMIF(Septembre!$F$3:$F$342,F59,Septembre!$P$3:$P$342)+SUMIF(Octobre!$F$3:$F$342,F59,Octobre!$P$3:$P$342)+SUMIF(Novembre!$F$3:$F$342,F59,Novembre!$P$3:$P$342)+SUMIF(Décembre!$F$3:$F$342,F59,Décembre!$P$3:$P$342)</f>
        <v>0</v>
      </c>
      <c r="J59" s="147">
        <f t="shared" si="1"/>
        <v>0</v>
      </c>
      <c r="K59" s="14"/>
    </row>
    <row r="60" spans="1:11" s="31" customFormat="1" hidden="1" x14ac:dyDescent="0.2">
      <c r="A60" s="77"/>
      <c r="B60" s="77"/>
      <c r="C60" s="85"/>
      <c r="D60" s="81"/>
      <c r="E60" s="81"/>
      <c r="F60" s="80"/>
      <c r="G60" s="82"/>
      <c r="H60" s="79"/>
      <c r="I60" s="147">
        <f>SUMIF(Janvier!$F$3:$F$342,F60,Janvier!$P$3:$P$342)+SUMIF(Février!$F$3:$F$342,F60,Février!$P$3:$P$342)+SUMIF(Mars!$F$3:$F$342,F60,Mars!$P$3:$P$342)+SUMIF(Avril!$F$3:$F$342,F60,Avril!$P$3:$P$342)+SUMIF(Mai!$F$3:$F$342,F60,Mai!$P$3:$P$342)+SUMIF(Juin!$F$3:$F$342,F60,Juin!$P$3:$P$342)+SUMIF(Juillet!$F$3:$F$342,F60,Juillet!$P$3:$P$342)+SUMIF(Août!$F$3:$F$342,F60,Août!$P$3:$P$342)+SUMIF(Septembre!$F$3:$F$342,F60,Septembre!$P$3:$P$342)+SUMIF(Octobre!$F$3:$F$342,F60,Octobre!$P$3:$P$342)+SUMIF(Novembre!$F$3:$F$342,F60,Novembre!$P$3:$P$342)+SUMIF(Décembre!$F$3:$F$342,F60,Décembre!$P$3:$P$342)</f>
        <v>0</v>
      </c>
      <c r="J60" s="147">
        <f t="shared" si="1"/>
        <v>0</v>
      </c>
      <c r="K60" s="14"/>
    </row>
    <row r="61" spans="1:11" s="31" customFormat="1" hidden="1" x14ac:dyDescent="0.2">
      <c r="A61" s="77"/>
      <c r="B61" s="77"/>
      <c r="C61" s="85"/>
      <c r="D61" s="81"/>
      <c r="E61" s="81"/>
      <c r="F61" s="80"/>
      <c r="G61" s="82"/>
      <c r="H61" s="79"/>
      <c r="I61" s="147">
        <f>SUMIF(Janvier!$F$3:$F$342,F61,Janvier!$P$3:$P$342)+SUMIF(Février!$F$3:$F$342,F61,Février!$P$3:$P$342)+SUMIF(Mars!$F$3:$F$342,F61,Mars!$P$3:$P$342)+SUMIF(Avril!$F$3:$F$342,F61,Avril!$P$3:$P$342)+SUMIF(Mai!$F$3:$F$342,F61,Mai!$P$3:$P$342)+SUMIF(Juin!$F$3:$F$342,F61,Juin!$P$3:$P$342)+SUMIF(Juillet!$F$3:$F$342,F61,Juillet!$P$3:$P$342)+SUMIF(Août!$F$3:$F$342,F61,Août!$P$3:$P$342)+SUMIF(Septembre!$F$3:$F$342,F61,Septembre!$P$3:$P$342)+SUMIF(Octobre!$F$3:$F$342,F61,Octobre!$P$3:$P$342)+SUMIF(Novembre!$F$3:$F$342,F61,Novembre!$P$3:$P$342)+SUMIF(Décembre!$F$3:$F$342,F61,Décembre!$P$3:$P$342)</f>
        <v>0</v>
      </c>
      <c r="J61" s="147">
        <f t="shared" si="1"/>
        <v>0</v>
      </c>
      <c r="K61" s="14"/>
    </row>
    <row r="62" spans="1:11" s="31" customFormat="1" hidden="1" x14ac:dyDescent="0.2">
      <c r="A62" s="77"/>
      <c r="B62" s="77"/>
      <c r="C62" s="85"/>
      <c r="D62" s="81"/>
      <c r="E62" s="81"/>
      <c r="F62" s="80"/>
      <c r="G62" s="82"/>
      <c r="H62" s="79"/>
      <c r="I62" s="147">
        <f>SUMIF(Janvier!$F$3:$F$342,F62,Janvier!$P$3:$P$342)+SUMIF(Février!$F$3:$F$342,F62,Février!$P$3:$P$342)+SUMIF(Mars!$F$3:$F$342,F62,Mars!$P$3:$P$342)+SUMIF(Avril!$F$3:$F$342,F62,Avril!$P$3:$P$342)+SUMIF(Mai!$F$3:$F$342,F62,Mai!$P$3:$P$342)+SUMIF(Juin!$F$3:$F$342,F62,Juin!$P$3:$P$342)+SUMIF(Juillet!$F$3:$F$342,F62,Juillet!$P$3:$P$342)+SUMIF(Août!$F$3:$F$342,F62,Août!$P$3:$P$342)+SUMIF(Septembre!$F$3:$F$342,F62,Septembre!$P$3:$P$342)+SUMIF(Octobre!$F$3:$F$342,F62,Octobre!$P$3:$P$342)+SUMIF(Novembre!$F$3:$F$342,F62,Novembre!$P$3:$P$342)+SUMIF(Décembre!$F$3:$F$342,F62,Décembre!$P$3:$P$342)</f>
        <v>0</v>
      </c>
      <c r="J62" s="147">
        <f t="shared" si="1"/>
        <v>0</v>
      </c>
      <c r="K62" s="14"/>
    </row>
    <row r="63" spans="1:11" s="31" customFormat="1" hidden="1" x14ac:dyDescent="0.2">
      <c r="A63" s="77"/>
      <c r="B63" s="77"/>
      <c r="C63" s="85"/>
      <c r="D63" s="81"/>
      <c r="E63" s="81"/>
      <c r="F63" s="80"/>
      <c r="G63" s="82"/>
      <c r="H63" s="79"/>
      <c r="I63" s="147">
        <f>SUMIF(Janvier!$F$3:$F$342,F63,Janvier!$P$3:$P$342)+SUMIF(Février!$F$3:$F$342,F63,Février!$P$3:$P$342)+SUMIF(Mars!$F$3:$F$342,F63,Mars!$P$3:$P$342)+SUMIF(Avril!$F$3:$F$342,F63,Avril!$P$3:$P$342)+SUMIF(Mai!$F$3:$F$342,F63,Mai!$P$3:$P$342)+SUMIF(Juin!$F$3:$F$342,F63,Juin!$P$3:$P$342)+SUMIF(Juillet!$F$3:$F$342,F63,Juillet!$P$3:$P$342)+SUMIF(Août!$F$3:$F$342,F63,Août!$P$3:$P$342)+SUMIF(Septembre!$F$3:$F$342,F63,Septembre!$P$3:$P$342)+SUMIF(Octobre!$F$3:$F$342,F63,Octobre!$P$3:$P$342)+SUMIF(Novembre!$F$3:$F$342,F63,Novembre!$P$3:$P$342)+SUMIF(Décembre!$F$3:$F$342,F63,Décembre!$P$3:$P$342)</f>
        <v>0</v>
      </c>
      <c r="J63" s="147">
        <f t="shared" si="1"/>
        <v>0</v>
      </c>
      <c r="K63" s="14"/>
    </row>
    <row r="64" spans="1:11" s="31" customFormat="1" hidden="1" x14ac:dyDescent="0.2">
      <c r="A64" s="77"/>
      <c r="B64" s="77"/>
      <c r="C64" s="85"/>
      <c r="D64" s="81"/>
      <c r="E64" s="81"/>
      <c r="F64" s="80"/>
      <c r="G64" s="82"/>
      <c r="H64" s="79"/>
      <c r="I64" s="147">
        <f>SUMIF(Janvier!$F$3:$F$342,F64,Janvier!$P$3:$P$342)+SUMIF(Février!$F$3:$F$342,F64,Février!$P$3:$P$342)+SUMIF(Mars!$F$3:$F$342,F64,Mars!$P$3:$P$342)+SUMIF(Avril!$F$3:$F$342,F64,Avril!$P$3:$P$342)+SUMIF(Mai!$F$3:$F$342,F64,Mai!$P$3:$P$342)+SUMIF(Juin!$F$3:$F$342,F64,Juin!$P$3:$P$342)+SUMIF(Juillet!$F$3:$F$342,F64,Juillet!$P$3:$P$342)+SUMIF(Août!$F$3:$F$342,F64,Août!$P$3:$P$342)+SUMIF(Septembre!$F$3:$F$342,F64,Septembre!$P$3:$P$342)+SUMIF(Octobre!$F$3:$F$342,F64,Octobre!$P$3:$P$342)+SUMIF(Novembre!$F$3:$F$342,F64,Novembre!$P$3:$P$342)+SUMIF(Décembre!$F$3:$F$342,F64,Décembre!$P$3:$P$342)</f>
        <v>0</v>
      </c>
      <c r="J64" s="147">
        <f t="shared" si="1"/>
        <v>0</v>
      </c>
      <c r="K64" s="14"/>
    </row>
    <row r="65" spans="1:11" s="31" customFormat="1" hidden="1" x14ac:dyDescent="0.2">
      <c r="A65" s="77"/>
      <c r="B65" s="77"/>
      <c r="C65" s="85"/>
      <c r="D65" s="81"/>
      <c r="E65" s="81"/>
      <c r="F65" s="80"/>
      <c r="G65" s="82"/>
      <c r="H65" s="79"/>
      <c r="I65" s="147">
        <f>SUMIF(Janvier!$F$3:$F$342,F65,Janvier!$P$3:$P$342)+SUMIF(Février!$F$3:$F$342,F65,Février!$P$3:$P$342)+SUMIF(Mars!$F$3:$F$342,F65,Mars!$P$3:$P$342)+SUMIF(Avril!$F$3:$F$342,F65,Avril!$P$3:$P$342)+SUMIF(Mai!$F$3:$F$342,F65,Mai!$P$3:$P$342)+SUMIF(Juin!$F$3:$F$342,F65,Juin!$P$3:$P$342)+SUMIF(Juillet!$F$3:$F$342,F65,Juillet!$P$3:$P$342)+SUMIF(Août!$F$3:$F$342,F65,Août!$P$3:$P$342)+SUMIF(Septembre!$F$3:$F$342,F65,Septembre!$P$3:$P$342)+SUMIF(Octobre!$F$3:$F$342,F65,Octobre!$P$3:$P$342)+SUMIF(Novembre!$F$3:$F$342,F65,Novembre!$P$3:$P$342)+SUMIF(Décembre!$F$3:$F$342,F65,Décembre!$P$3:$P$342)</f>
        <v>0</v>
      </c>
      <c r="J65" s="147">
        <f t="shared" si="1"/>
        <v>0</v>
      </c>
      <c r="K65" s="14"/>
    </row>
    <row r="66" spans="1:11" s="31" customFormat="1" hidden="1" x14ac:dyDescent="0.2">
      <c r="A66" s="77"/>
      <c r="B66" s="77"/>
      <c r="C66" s="85"/>
      <c r="D66" s="81"/>
      <c r="E66" s="81"/>
      <c r="F66" s="80"/>
      <c r="G66" s="82"/>
      <c r="H66" s="79"/>
      <c r="I66" s="147">
        <f>SUMIF(Janvier!$F$3:$F$342,F66,Janvier!$P$3:$P$342)+SUMIF(Février!$F$3:$F$342,F66,Février!$P$3:$P$342)+SUMIF(Mars!$F$3:$F$342,F66,Mars!$P$3:$P$342)+SUMIF(Avril!$F$3:$F$342,F66,Avril!$P$3:$P$342)+SUMIF(Mai!$F$3:$F$342,F66,Mai!$P$3:$P$342)+SUMIF(Juin!$F$3:$F$342,F66,Juin!$P$3:$P$342)+SUMIF(Juillet!$F$3:$F$342,F66,Juillet!$P$3:$P$342)+SUMIF(Août!$F$3:$F$342,F66,Août!$P$3:$P$342)+SUMIF(Septembre!$F$3:$F$342,F66,Septembre!$P$3:$P$342)+SUMIF(Octobre!$F$3:$F$342,F66,Octobre!$P$3:$P$342)+SUMIF(Novembre!$F$3:$F$342,F66,Novembre!$P$3:$P$342)+SUMIF(Décembre!$F$3:$F$342,F66,Décembre!$P$3:$P$342)</f>
        <v>0</v>
      </c>
      <c r="J66" s="147">
        <f t="shared" si="1"/>
        <v>0</v>
      </c>
      <c r="K66" s="14"/>
    </row>
    <row r="67" spans="1:11" s="31" customFormat="1" hidden="1" x14ac:dyDescent="0.2">
      <c r="A67" s="77"/>
      <c r="B67" s="77"/>
      <c r="C67" s="85"/>
      <c r="D67" s="81"/>
      <c r="E67" s="81"/>
      <c r="F67" s="80"/>
      <c r="G67" s="82"/>
      <c r="H67" s="79"/>
      <c r="I67" s="147">
        <f>SUMIF(Janvier!$F$3:$F$342,F67,Janvier!$P$3:$P$342)+SUMIF(Février!$F$3:$F$342,F67,Février!$P$3:$P$342)+SUMIF(Mars!$F$3:$F$342,F67,Mars!$P$3:$P$342)+SUMIF(Avril!$F$3:$F$342,F67,Avril!$P$3:$P$342)+SUMIF(Mai!$F$3:$F$342,F67,Mai!$P$3:$P$342)+SUMIF(Juin!$F$3:$F$342,F67,Juin!$P$3:$P$342)+SUMIF(Juillet!$F$3:$F$342,F67,Juillet!$P$3:$P$342)+SUMIF(Août!$F$3:$F$342,F67,Août!$P$3:$P$342)+SUMIF(Septembre!$F$3:$F$342,F67,Septembre!$P$3:$P$342)+SUMIF(Octobre!$F$3:$F$342,F67,Octobre!$P$3:$P$342)+SUMIF(Novembre!$F$3:$F$342,F67,Novembre!$P$3:$P$342)+SUMIF(Décembre!$F$3:$F$342,F67,Décembre!$P$3:$P$342)</f>
        <v>0</v>
      </c>
      <c r="J67" s="147">
        <f t="shared" si="1"/>
        <v>0</v>
      </c>
      <c r="K67" s="14"/>
    </row>
    <row r="68" spans="1:11" s="31" customFormat="1" hidden="1" x14ac:dyDescent="0.2">
      <c r="A68" s="77"/>
      <c r="B68" s="77"/>
      <c r="C68" s="85"/>
      <c r="D68" s="81"/>
      <c r="E68" s="81"/>
      <c r="F68" s="80"/>
      <c r="G68" s="82"/>
      <c r="H68" s="79"/>
      <c r="I68" s="147">
        <f>SUMIF(Janvier!$F$3:$F$342,F68,Janvier!$P$3:$P$342)+SUMIF(Février!$F$3:$F$342,F68,Février!$P$3:$P$342)+SUMIF(Mars!$F$3:$F$342,F68,Mars!$P$3:$P$342)+SUMIF(Avril!$F$3:$F$342,F68,Avril!$P$3:$P$342)+SUMIF(Mai!$F$3:$F$342,F68,Mai!$P$3:$P$342)+SUMIF(Juin!$F$3:$F$342,F68,Juin!$P$3:$P$342)+SUMIF(Juillet!$F$3:$F$342,F68,Juillet!$P$3:$P$342)+SUMIF(Août!$F$3:$F$342,F68,Août!$P$3:$P$342)+SUMIF(Septembre!$F$3:$F$342,F68,Septembre!$P$3:$P$342)+SUMIF(Octobre!$F$3:$F$342,F68,Octobre!$P$3:$P$342)+SUMIF(Novembre!$F$3:$F$342,F68,Novembre!$P$3:$P$342)+SUMIF(Décembre!$F$3:$F$342,F68,Décembre!$P$3:$P$342)</f>
        <v>0</v>
      </c>
      <c r="J68" s="147">
        <f t="shared" ref="J68:J131" si="2">I68-G68</f>
        <v>0</v>
      </c>
      <c r="K68" s="14"/>
    </row>
    <row r="69" spans="1:11" s="31" customFormat="1" hidden="1" x14ac:dyDescent="0.2">
      <c r="A69" s="77"/>
      <c r="B69" s="77"/>
      <c r="C69" s="85"/>
      <c r="D69" s="81"/>
      <c r="E69" s="81"/>
      <c r="F69" s="80"/>
      <c r="G69" s="82"/>
      <c r="H69" s="79"/>
      <c r="I69" s="147">
        <f>SUMIF(Janvier!$F$3:$F$342,F69,Janvier!$P$3:$P$342)+SUMIF(Février!$F$3:$F$342,F69,Février!$P$3:$P$342)+SUMIF(Mars!$F$3:$F$342,F69,Mars!$P$3:$P$342)+SUMIF(Avril!$F$3:$F$342,F69,Avril!$P$3:$P$342)+SUMIF(Mai!$F$3:$F$342,F69,Mai!$P$3:$P$342)+SUMIF(Juin!$F$3:$F$342,F69,Juin!$P$3:$P$342)+SUMIF(Juillet!$F$3:$F$342,F69,Juillet!$P$3:$P$342)+SUMIF(Août!$F$3:$F$342,F69,Août!$P$3:$P$342)+SUMIF(Septembre!$F$3:$F$342,F69,Septembre!$P$3:$P$342)+SUMIF(Octobre!$F$3:$F$342,F69,Octobre!$P$3:$P$342)+SUMIF(Novembre!$F$3:$F$342,F69,Novembre!$P$3:$P$342)+SUMIF(Décembre!$F$3:$F$342,F69,Décembre!$P$3:$P$342)</f>
        <v>0</v>
      </c>
      <c r="J69" s="147">
        <f t="shared" si="2"/>
        <v>0</v>
      </c>
      <c r="K69" s="14"/>
    </row>
    <row r="70" spans="1:11" s="31" customFormat="1" hidden="1" x14ac:dyDescent="0.2">
      <c r="A70" s="77"/>
      <c r="B70" s="77"/>
      <c r="C70" s="85"/>
      <c r="D70" s="81"/>
      <c r="E70" s="81"/>
      <c r="F70" s="80"/>
      <c r="G70" s="82"/>
      <c r="H70" s="79"/>
      <c r="I70" s="147">
        <f>SUMIF(Janvier!$F$3:$F$342,F70,Janvier!$P$3:$P$342)+SUMIF(Février!$F$3:$F$342,F70,Février!$P$3:$P$342)+SUMIF(Mars!$F$3:$F$342,F70,Mars!$P$3:$P$342)+SUMIF(Avril!$F$3:$F$342,F70,Avril!$P$3:$P$342)+SUMIF(Mai!$F$3:$F$342,F70,Mai!$P$3:$P$342)+SUMIF(Juin!$F$3:$F$342,F70,Juin!$P$3:$P$342)+SUMIF(Juillet!$F$3:$F$342,F70,Juillet!$P$3:$P$342)+SUMIF(Août!$F$3:$F$342,F70,Août!$P$3:$P$342)+SUMIF(Septembre!$F$3:$F$342,F70,Septembre!$P$3:$P$342)+SUMIF(Octobre!$F$3:$F$342,F70,Octobre!$P$3:$P$342)+SUMIF(Novembre!$F$3:$F$342,F70,Novembre!$P$3:$P$342)+SUMIF(Décembre!$F$3:$F$342,F70,Décembre!$P$3:$P$342)</f>
        <v>0</v>
      </c>
      <c r="J70" s="147">
        <f t="shared" si="2"/>
        <v>0</v>
      </c>
      <c r="K70" s="14"/>
    </row>
    <row r="71" spans="1:11" s="31" customFormat="1" hidden="1" x14ac:dyDescent="0.2">
      <c r="A71" s="77"/>
      <c r="B71" s="77"/>
      <c r="C71" s="85"/>
      <c r="D71" s="81"/>
      <c r="E71" s="81"/>
      <c r="F71" s="80"/>
      <c r="G71" s="82"/>
      <c r="H71" s="79"/>
      <c r="I71" s="147">
        <f>SUMIF(Janvier!$F$3:$F$342,F71,Janvier!$P$3:$P$342)+SUMIF(Février!$F$3:$F$342,F71,Février!$P$3:$P$342)+SUMIF(Mars!$F$3:$F$342,F71,Mars!$P$3:$P$342)+SUMIF(Avril!$F$3:$F$342,F71,Avril!$P$3:$P$342)+SUMIF(Mai!$F$3:$F$342,F71,Mai!$P$3:$P$342)+SUMIF(Juin!$F$3:$F$342,F71,Juin!$P$3:$P$342)+SUMIF(Juillet!$F$3:$F$342,F71,Juillet!$P$3:$P$342)+SUMIF(Août!$F$3:$F$342,F71,Août!$P$3:$P$342)+SUMIF(Septembre!$F$3:$F$342,F71,Septembre!$P$3:$P$342)+SUMIF(Octobre!$F$3:$F$342,F71,Octobre!$P$3:$P$342)+SUMIF(Novembre!$F$3:$F$342,F71,Novembre!$P$3:$P$342)+SUMIF(Décembre!$F$3:$F$342,F71,Décembre!$P$3:$P$342)</f>
        <v>0</v>
      </c>
      <c r="J71" s="147">
        <f t="shared" si="2"/>
        <v>0</v>
      </c>
      <c r="K71" s="14"/>
    </row>
    <row r="72" spans="1:11" s="31" customFormat="1" hidden="1" x14ac:dyDescent="0.2">
      <c r="A72" s="77"/>
      <c r="B72" s="77"/>
      <c r="C72" s="85"/>
      <c r="D72" s="81"/>
      <c r="E72" s="81"/>
      <c r="F72" s="80"/>
      <c r="G72" s="82"/>
      <c r="H72" s="79"/>
      <c r="I72" s="147">
        <f>SUMIF(Janvier!$F$3:$F$342,F72,Janvier!$P$3:$P$342)+SUMIF(Février!$F$3:$F$342,F72,Février!$P$3:$P$342)+SUMIF(Mars!$F$3:$F$342,F72,Mars!$P$3:$P$342)+SUMIF(Avril!$F$3:$F$342,F72,Avril!$P$3:$P$342)+SUMIF(Mai!$F$3:$F$342,F72,Mai!$P$3:$P$342)+SUMIF(Juin!$F$3:$F$342,F72,Juin!$P$3:$P$342)+SUMIF(Juillet!$F$3:$F$342,F72,Juillet!$P$3:$P$342)+SUMIF(Août!$F$3:$F$342,F72,Août!$P$3:$P$342)+SUMIF(Septembre!$F$3:$F$342,F72,Septembre!$P$3:$P$342)+SUMIF(Octobre!$F$3:$F$342,F72,Octobre!$P$3:$P$342)+SUMIF(Novembre!$F$3:$F$342,F72,Novembre!$P$3:$P$342)+SUMIF(Décembre!$F$3:$F$342,F72,Décembre!$P$3:$P$342)</f>
        <v>0</v>
      </c>
      <c r="J72" s="147">
        <f t="shared" si="2"/>
        <v>0</v>
      </c>
      <c r="K72" s="14"/>
    </row>
    <row r="73" spans="1:11" s="31" customFormat="1" hidden="1" x14ac:dyDescent="0.2">
      <c r="A73" s="80"/>
      <c r="B73" s="80"/>
      <c r="C73" s="85"/>
      <c r="D73" s="81"/>
      <c r="E73" s="81"/>
      <c r="F73" s="80"/>
      <c r="G73" s="82"/>
      <c r="H73" s="79"/>
      <c r="I73" s="147">
        <f>SUMIF(Janvier!$F$3:$F$342,F73,Janvier!$P$3:$P$342)+SUMIF(Février!$F$3:$F$342,F73,Février!$P$3:$P$342)+SUMIF(Mars!$F$3:$F$342,F73,Mars!$P$3:$P$342)+SUMIF(Avril!$F$3:$F$342,F73,Avril!$P$3:$P$342)+SUMIF(Mai!$F$3:$F$342,F73,Mai!$P$3:$P$342)+SUMIF(Juin!$F$3:$F$342,F73,Juin!$P$3:$P$342)+SUMIF(Juillet!$F$3:$F$342,F73,Juillet!$P$3:$P$342)+SUMIF(Août!$F$3:$F$342,F73,Août!$P$3:$P$342)+SUMIF(Septembre!$F$3:$F$342,F73,Septembre!$P$3:$P$342)+SUMIF(Octobre!$F$3:$F$342,F73,Octobre!$P$3:$P$342)+SUMIF(Novembre!$F$3:$F$342,F73,Novembre!$P$3:$P$342)+SUMIF(Décembre!$F$3:$F$342,F73,Décembre!$P$3:$P$342)</f>
        <v>0</v>
      </c>
      <c r="J73" s="147">
        <f t="shared" si="2"/>
        <v>0</v>
      </c>
      <c r="K73" s="14"/>
    </row>
    <row r="74" spans="1:11" s="31" customFormat="1" hidden="1" x14ac:dyDescent="0.2">
      <c r="A74" s="77"/>
      <c r="B74" s="77"/>
      <c r="C74" s="85"/>
      <c r="D74" s="81"/>
      <c r="E74" s="81"/>
      <c r="F74" s="80"/>
      <c r="G74" s="82"/>
      <c r="H74" s="79"/>
      <c r="I74" s="147">
        <f>SUMIF(Janvier!$F$3:$F$342,F74,Janvier!$P$3:$P$342)+SUMIF(Février!$F$3:$F$342,F74,Février!$P$3:$P$342)+SUMIF(Mars!$F$3:$F$342,F74,Mars!$P$3:$P$342)+SUMIF(Avril!$F$3:$F$342,F74,Avril!$P$3:$P$342)+SUMIF(Mai!$F$3:$F$342,F74,Mai!$P$3:$P$342)+SUMIF(Juin!$F$3:$F$342,F74,Juin!$P$3:$P$342)+SUMIF(Juillet!$F$3:$F$342,F74,Juillet!$P$3:$P$342)+SUMIF(Août!$F$3:$F$342,F74,Août!$P$3:$P$342)+SUMIF(Septembre!$F$3:$F$342,F74,Septembre!$P$3:$P$342)+SUMIF(Octobre!$F$3:$F$342,F74,Octobre!$P$3:$P$342)+SUMIF(Novembre!$F$3:$F$342,F74,Novembre!$P$3:$P$342)+SUMIF(Décembre!$F$3:$F$342,F74,Décembre!$P$3:$P$342)</f>
        <v>0</v>
      </c>
      <c r="J74" s="147">
        <f t="shared" si="2"/>
        <v>0</v>
      </c>
      <c r="K74" s="14"/>
    </row>
    <row r="75" spans="1:11" s="31" customFormat="1" hidden="1" x14ac:dyDescent="0.2">
      <c r="A75" s="77"/>
      <c r="B75" s="77"/>
      <c r="C75" s="85"/>
      <c r="D75" s="81"/>
      <c r="E75" s="81"/>
      <c r="F75" s="80"/>
      <c r="G75" s="82"/>
      <c r="H75" s="79"/>
      <c r="I75" s="147">
        <f>SUMIF(Janvier!$F$3:$F$342,F75,Janvier!$P$3:$P$342)+SUMIF(Février!$F$3:$F$342,F75,Février!$P$3:$P$342)+SUMIF(Mars!$F$3:$F$342,F75,Mars!$P$3:$P$342)+SUMIF(Avril!$F$3:$F$342,F75,Avril!$P$3:$P$342)+SUMIF(Mai!$F$3:$F$342,F75,Mai!$P$3:$P$342)+SUMIF(Juin!$F$3:$F$342,F75,Juin!$P$3:$P$342)+SUMIF(Juillet!$F$3:$F$342,F75,Juillet!$P$3:$P$342)+SUMIF(Août!$F$3:$F$342,F75,Août!$P$3:$P$342)+SUMIF(Septembre!$F$3:$F$342,F75,Septembre!$P$3:$P$342)+SUMIF(Octobre!$F$3:$F$342,F75,Octobre!$P$3:$P$342)+SUMIF(Novembre!$F$3:$F$342,F75,Novembre!$P$3:$P$342)+SUMIF(Décembre!$F$3:$F$342,F75,Décembre!$P$3:$P$342)</f>
        <v>0</v>
      </c>
      <c r="J75" s="147">
        <f t="shared" si="2"/>
        <v>0</v>
      </c>
      <c r="K75" s="14"/>
    </row>
    <row r="76" spans="1:11" s="31" customFormat="1" hidden="1" x14ac:dyDescent="0.2">
      <c r="A76" s="77"/>
      <c r="B76" s="77"/>
      <c r="C76" s="85"/>
      <c r="D76" s="81"/>
      <c r="E76" s="81"/>
      <c r="F76" s="80"/>
      <c r="G76" s="82"/>
      <c r="H76" s="79"/>
      <c r="I76" s="147">
        <f>SUMIF(Janvier!$F$3:$F$342,F76,Janvier!$P$3:$P$342)+SUMIF(Février!$F$3:$F$342,F76,Février!$P$3:$P$342)+SUMIF(Mars!$F$3:$F$342,F76,Mars!$P$3:$P$342)+SUMIF(Avril!$F$3:$F$342,F76,Avril!$P$3:$P$342)+SUMIF(Mai!$F$3:$F$342,F76,Mai!$P$3:$P$342)+SUMIF(Juin!$F$3:$F$342,F76,Juin!$P$3:$P$342)+SUMIF(Juillet!$F$3:$F$342,F76,Juillet!$P$3:$P$342)+SUMIF(Août!$F$3:$F$342,F76,Août!$P$3:$P$342)+SUMIF(Septembre!$F$3:$F$342,F76,Septembre!$P$3:$P$342)+SUMIF(Octobre!$F$3:$F$342,F76,Octobre!$P$3:$P$342)+SUMIF(Novembre!$F$3:$F$342,F76,Novembre!$P$3:$P$342)+SUMIF(Décembre!$F$3:$F$342,F76,Décembre!$P$3:$P$342)</f>
        <v>0</v>
      </c>
      <c r="J76" s="147">
        <f t="shared" si="2"/>
        <v>0</v>
      </c>
      <c r="K76" s="14"/>
    </row>
    <row r="77" spans="1:11" s="31" customFormat="1" hidden="1" x14ac:dyDescent="0.2">
      <c r="A77" s="77"/>
      <c r="B77" s="77"/>
      <c r="C77" s="85"/>
      <c r="D77" s="81"/>
      <c r="E77" s="81"/>
      <c r="F77" s="80"/>
      <c r="G77" s="82"/>
      <c r="H77" s="79"/>
      <c r="I77" s="147">
        <f>SUMIF(Janvier!$F$3:$F$342,F77,Janvier!$P$3:$P$342)+SUMIF(Février!$F$3:$F$342,F77,Février!$P$3:$P$342)+SUMIF(Mars!$F$3:$F$342,F77,Mars!$P$3:$P$342)+SUMIF(Avril!$F$3:$F$342,F77,Avril!$P$3:$P$342)+SUMIF(Mai!$F$3:$F$342,F77,Mai!$P$3:$P$342)+SUMIF(Juin!$F$3:$F$342,F77,Juin!$P$3:$P$342)+SUMIF(Juillet!$F$3:$F$342,F77,Juillet!$P$3:$P$342)+SUMIF(Août!$F$3:$F$342,F77,Août!$P$3:$P$342)+SUMIF(Septembre!$F$3:$F$342,F77,Septembre!$P$3:$P$342)+SUMIF(Octobre!$F$3:$F$342,F77,Octobre!$P$3:$P$342)+SUMIF(Novembre!$F$3:$F$342,F77,Novembre!$P$3:$P$342)+SUMIF(Décembre!$F$3:$F$342,F77,Décembre!$P$3:$P$342)</f>
        <v>0</v>
      </c>
      <c r="J77" s="147">
        <f t="shared" si="2"/>
        <v>0</v>
      </c>
      <c r="K77" s="14"/>
    </row>
    <row r="78" spans="1:11" s="31" customFormat="1" hidden="1" x14ac:dyDescent="0.2">
      <c r="A78" s="77"/>
      <c r="B78" s="77"/>
      <c r="C78" s="85"/>
      <c r="D78" s="81"/>
      <c r="E78" s="81"/>
      <c r="F78" s="80"/>
      <c r="G78" s="82"/>
      <c r="H78" s="79"/>
      <c r="I78" s="147">
        <f>SUMIF(Janvier!$F$3:$F$342,F78,Janvier!$P$3:$P$342)+SUMIF(Février!$F$3:$F$342,F78,Février!$P$3:$P$342)+SUMIF(Mars!$F$3:$F$342,F78,Mars!$P$3:$P$342)+SUMIF(Avril!$F$3:$F$342,F78,Avril!$P$3:$P$342)+SUMIF(Mai!$F$3:$F$342,F78,Mai!$P$3:$P$342)+SUMIF(Juin!$F$3:$F$342,F78,Juin!$P$3:$P$342)+SUMIF(Juillet!$F$3:$F$342,F78,Juillet!$P$3:$P$342)+SUMIF(Août!$F$3:$F$342,F78,Août!$P$3:$P$342)+SUMIF(Septembre!$F$3:$F$342,F78,Septembre!$P$3:$P$342)+SUMIF(Octobre!$F$3:$F$342,F78,Octobre!$P$3:$P$342)+SUMIF(Novembre!$F$3:$F$342,F78,Novembre!$P$3:$P$342)+SUMIF(Décembre!$F$3:$F$342,F78,Décembre!$P$3:$P$342)</f>
        <v>0</v>
      </c>
      <c r="J78" s="147">
        <f t="shared" si="2"/>
        <v>0</v>
      </c>
      <c r="K78" s="14"/>
    </row>
    <row r="79" spans="1:11" s="31" customFormat="1" hidden="1" x14ac:dyDescent="0.2">
      <c r="A79" s="77"/>
      <c r="B79" s="77"/>
      <c r="C79" s="85"/>
      <c r="D79" s="81"/>
      <c r="E79" s="81"/>
      <c r="F79" s="80"/>
      <c r="G79" s="82"/>
      <c r="H79" s="79"/>
      <c r="I79" s="147">
        <f>SUMIF(Janvier!$F$3:$F$342,F79,Janvier!$P$3:$P$342)+SUMIF(Février!$F$3:$F$342,F79,Février!$P$3:$P$342)+SUMIF(Mars!$F$3:$F$342,F79,Mars!$P$3:$P$342)+SUMIF(Avril!$F$3:$F$342,F79,Avril!$P$3:$P$342)+SUMIF(Mai!$F$3:$F$342,F79,Mai!$P$3:$P$342)+SUMIF(Juin!$F$3:$F$342,F79,Juin!$P$3:$P$342)+SUMIF(Juillet!$F$3:$F$342,F79,Juillet!$P$3:$P$342)+SUMIF(Août!$F$3:$F$342,F79,Août!$P$3:$P$342)+SUMIF(Septembre!$F$3:$F$342,F79,Septembre!$P$3:$P$342)+SUMIF(Octobre!$F$3:$F$342,F79,Octobre!$P$3:$P$342)+SUMIF(Novembre!$F$3:$F$342,F79,Novembre!$P$3:$P$342)+SUMIF(Décembre!$F$3:$F$342,F79,Décembre!$P$3:$P$342)</f>
        <v>0</v>
      </c>
      <c r="J79" s="147">
        <f t="shared" si="2"/>
        <v>0</v>
      </c>
      <c r="K79" s="14"/>
    </row>
    <row r="80" spans="1:11" s="31" customFormat="1" hidden="1" x14ac:dyDescent="0.2">
      <c r="A80" s="77"/>
      <c r="B80" s="77"/>
      <c r="C80" s="85"/>
      <c r="D80" s="81"/>
      <c r="E80" s="81"/>
      <c r="F80" s="80"/>
      <c r="G80" s="82"/>
      <c r="H80" s="79"/>
      <c r="I80" s="147">
        <f>SUMIF(Janvier!$F$3:$F$342,F80,Janvier!$P$3:$P$342)+SUMIF(Février!$F$3:$F$342,F80,Février!$P$3:$P$342)+SUMIF(Mars!$F$3:$F$342,F80,Mars!$P$3:$P$342)+SUMIF(Avril!$F$3:$F$342,F80,Avril!$P$3:$P$342)+SUMIF(Mai!$F$3:$F$342,F80,Mai!$P$3:$P$342)+SUMIF(Juin!$F$3:$F$342,F80,Juin!$P$3:$P$342)+SUMIF(Juillet!$F$3:$F$342,F80,Juillet!$P$3:$P$342)+SUMIF(Août!$F$3:$F$342,F80,Août!$P$3:$P$342)+SUMIF(Septembre!$F$3:$F$342,F80,Septembre!$P$3:$P$342)+SUMIF(Octobre!$F$3:$F$342,F80,Octobre!$P$3:$P$342)+SUMIF(Novembre!$F$3:$F$342,F80,Novembre!$P$3:$P$342)+SUMIF(Décembre!$F$3:$F$342,F80,Décembre!$P$3:$P$342)</f>
        <v>0</v>
      </c>
      <c r="J80" s="147">
        <f t="shared" si="2"/>
        <v>0</v>
      </c>
      <c r="K80" s="14"/>
    </row>
    <row r="81" spans="1:11" s="31" customFormat="1" hidden="1" x14ac:dyDescent="0.2">
      <c r="A81" s="80"/>
      <c r="B81" s="77"/>
      <c r="C81" s="85"/>
      <c r="D81" s="81"/>
      <c r="E81" s="81"/>
      <c r="F81" s="80"/>
      <c r="G81" s="82"/>
      <c r="H81" s="79"/>
      <c r="I81" s="147">
        <f>SUMIF(Janvier!$F$3:$F$342,F81,Janvier!$P$3:$P$342)+SUMIF(Février!$F$3:$F$342,F81,Février!$P$3:$P$342)+SUMIF(Mars!$F$3:$F$342,F81,Mars!$P$3:$P$342)+SUMIF(Avril!$F$3:$F$342,F81,Avril!$P$3:$P$342)+SUMIF(Mai!$F$3:$F$342,F81,Mai!$P$3:$P$342)+SUMIF(Juin!$F$3:$F$342,F81,Juin!$P$3:$P$342)+SUMIF(Juillet!$F$3:$F$342,F81,Juillet!$P$3:$P$342)+SUMIF(Août!$F$3:$F$342,F81,Août!$P$3:$P$342)+SUMIF(Septembre!$F$3:$F$342,F81,Septembre!$P$3:$P$342)+SUMIF(Octobre!$F$3:$F$342,F81,Octobre!$P$3:$P$342)+SUMIF(Novembre!$F$3:$F$342,F81,Novembre!$P$3:$P$342)+SUMIF(Décembre!$F$3:$F$342,F81,Décembre!$P$3:$P$342)</f>
        <v>0</v>
      </c>
      <c r="J81" s="147">
        <f t="shared" si="2"/>
        <v>0</v>
      </c>
      <c r="K81" s="14"/>
    </row>
    <row r="82" spans="1:11" s="31" customFormat="1" hidden="1" x14ac:dyDescent="0.2">
      <c r="A82" s="77"/>
      <c r="B82" s="77"/>
      <c r="C82" s="85"/>
      <c r="D82" s="81"/>
      <c r="E82" s="81"/>
      <c r="F82" s="80"/>
      <c r="G82" s="82"/>
      <c r="H82" s="79"/>
      <c r="I82" s="147">
        <f>SUMIF(Janvier!$F$3:$F$342,F82,Janvier!$P$3:$P$342)+SUMIF(Février!$F$3:$F$342,F82,Février!$P$3:$P$342)+SUMIF(Mars!$F$3:$F$342,F82,Mars!$P$3:$P$342)+SUMIF(Avril!$F$3:$F$342,F82,Avril!$P$3:$P$342)+SUMIF(Mai!$F$3:$F$342,F82,Mai!$P$3:$P$342)+SUMIF(Juin!$F$3:$F$342,F82,Juin!$P$3:$P$342)+SUMIF(Juillet!$F$3:$F$342,F82,Juillet!$P$3:$P$342)+SUMIF(Août!$F$3:$F$342,F82,Août!$P$3:$P$342)+SUMIF(Septembre!$F$3:$F$342,F82,Septembre!$P$3:$P$342)+SUMIF(Octobre!$F$3:$F$342,F82,Octobre!$P$3:$P$342)+SUMIF(Novembre!$F$3:$F$342,F82,Novembre!$P$3:$P$342)+SUMIF(Décembre!$F$3:$F$342,F82,Décembre!$P$3:$P$342)</f>
        <v>0</v>
      </c>
      <c r="J82" s="147">
        <f t="shared" si="2"/>
        <v>0</v>
      </c>
      <c r="K82" s="14"/>
    </row>
    <row r="83" spans="1:11" s="31" customFormat="1" hidden="1" x14ac:dyDescent="0.2">
      <c r="A83" s="77"/>
      <c r="B83" s="77"/>
      <c r="C83" s="85"/>
      <c r="D83" s="81"/>
      <c r="E83" s="81"/>
      <c r="F83" s="80"/>
      <c r="G83" s="82"/>
      <c r="H83" s="79"/>
      <c r="I83" s="147">
        <f>SUMIF(Janvier!$F$3:$F$342,F83,Janvier!$P$3:$P$342)+SUMIF(Février!$F$3:$F$342,F83,Février!$P$3:$P$342)+SUMIF(Mars!$F$3:$F$342,F83,Mars!$P$3:$P$342)+SUMIF(Avril!$F$3:$F$342,F83,Avril!$P$3:$P$342)+SUMIF(Mai!$F$3:$F$342,F83,Mai!$P$3:$P$342)+SUMIF(Juin!$F$3:$F$342,F83,Juin!$P$3:$P$342)+SUMIF(Juillet!$F$3:$F$342,F83,Juillet!$P$3:$P$342)+SUMIF(Août!$F$3:$F$342,F83,Août!$P$3:$P$342)+SUMIF(Septembre!$F$3:$F$342,F83,Septembre!$P$3:$P$342)+SUMIF(Octobre!$F$3:$F$342,F83,Octobre!$P$3:$P$342)+SUMIF(Novembre!$F$3:$F$342,F83,Novembre!$P$3:$P$342)+SUMIF(Décembre!$F$3:$F$342,F83,Décembre!$P$3:$P$342)</f>
        <v>0</v>
      </c>
      <c r="J83" s="147">
        <f t="shared" si="2"/>
        <v>0</v>
      </c>
      <c r="K83" s="14"/>
    </row>
    <row r="84" spans="1:11" s="31" customFormat="1" hidden="1" x14ac:dyDescent="0.2">
      <c r="A84" s="77"/>
      <c r="B84" s="77"/>
      <c r="C84" s="85"/>
      <c r="D84" s="81"/>
      <c r="E84" s="81"/>
      <c r="F84" s="80"/>
      <c r="G84" s="82"/>
      <c r="H84" s="79"/>
      <c r="I84" s="147">
        <f>SUMIF(Janvier!$F$3:$F$342,F84,Janvier!$P$3:$P$342)+SUMIF(Février!$F$3:$F$342,F84,Février!$P$3:$P$342)+SUMIF(Mars!$F$3:$F$342,F84,Mars!$P$3:$P$342)+SUMIF(Avril!$F$3:$F$342,F84,Avril!$P$3:$P$342)+SUMIF(Mai!$F$3:$F$342,F84,Mai!$P$3:$P$342)+SUMIF(Juin!$F$3:$F$342,F84,Juin!$P$3:$P$342)+SUMIF(Juillet!$F$3:$F$342,F84,Juillet!$P$3:$P$342)+SUMIF(Août!$F$3:$F$342,F84,Août!$P$3:$P$342)+SUMIF(Septembre!$F$3:$F$342,F84,Septembre!$P$3:$P$342)+SUMIF(Octobre!$F$3:$F$342,F84,Octobre!$P$3:$P$342)+SUMIF(Novembre!$F$3:$F$342,F84,Novembre!$P$3:$P$342)+SUMIF(Décembre!$F$3:$F$342,F84,Décembre!$P$3:$P$342)</f>
        <v>0</v>
      </c>
      <c r="J84" s="147">
        <f t="shared" si="2"/>
        <v>0</v>
      </c>
      <c r="K84" s="14"/>
    </row>
    <row r="85" spans="1:11" s="31" customFormat="1" hidden="1" x14ac:dyDescent="0.2">
      <c r="A85" s="77"/>
      <c r="B85" s="77"/>
      <c r="C85" s="85"/>
      <c r="D85" s="81"/>
      <c r="E85" s="81"/>
      <c r="F85" s="80"/>
      <c r="G85" s="82"/>
      <c r="H85" s="79"/>
      <c r="I85" s="147">
        <f>SUMIF(Janvier!$F$3:$F$342,F85,Janvier!$P$3:$P$342)+SUMIF(Février!$F$3:$F$342,F85,Février!$P$3:$P$342)+SUMIF(Mars!$F$3:$F$342,F85,Mars!$P$3:$P$342)+SUMIF(Avril!$F$3:$F$342,F85,Avril!$P$3:$P$342)+SUMIF(Mai!$F$3:$F$342,F85,Mai!$P$3:$P$342)+SUMIF(Juin!$F$3:$F$342,F85,Juin!$P$3:$P$342)+SUMIF(Juillet!$F$3:$F$342,F85,Juillet!$P$3:$P$342)+SUMIF(Août!$F$3:$F$342,F85,Août!$P$3:$P$342)+SUMIF(Septembre!$F$3:$F$342,F85,Septembre!$P$3:$P$342)+SUMIF(Octobre!$F$3:$F$342,F85,Octobre!$P$3:$P$342)+SUMIF(Novembre!$F$3:$F$342,F85,Novembre!$P$3:$P$342)+SUMIF(Décembre!$F$3:$F$342,F85,Décembre!$P$3:$P$342)</f>
        <v>0</v>
      </c>
      <c r="J85" s="147">
        <f t="shared" si="2"/>
        <v>0</v>
      </c>
      <c r="K85" s="14"/>
    </row>
    <row r="86" spans="1:11" s="31" customFormat="1" hidden="1" x14ac:dyDescent="0.2">
      <c r="A86" s="77"/>
      <c r="B86" s="77"/>
      <c r="C86" s="85"/>
      <c r="D86" s="81"/>
      <c r="E86" s="81"/>
      <c r="F86" s="80"/>
      <c r="G86" s="82"/>
      <c r="H86" s="79"/>
      <c r="I86" s="147">
        <f>SUMIF(Janvier!$F$3:$F$342,F86,Janvier!$P$3:$P$342)+SUMIF(Février!$F$3:$F$342,F86,Février!$P$3:$P$342)+SUMIF(Mars!$F$3:$F$342,F86,Mars!$P$3:$P$342)+SUMIF(Avril!$F$3:$F$342,F86,Avril!$P$3:$P$342)+SUMIF(Mai!$F$3:$F$342,F86,Mai!$P$3:$P$342)+SUMIF(Juin!$F$3:$F$342,F86,Juin!$P$3:$P$342)+SUMIF(Juillet!$F$3:$F$342,F86,Juillet!$P$3:$P$342)+SUMIF(Août!$F$3:$F$342,F86,Août!$P$3:$P$342)+SUMIF(Septembre!$F$3:$F$342,F86,Septembre!$P$3:$P$342)+SUMIF(Octobre!$F$3:$F$342,F86,Octobre!$P$3:$P$342)+SUMIF(Novembre!$F$3:$F$342,F86,Novembre!$P$3:$P$342)+SUMIF(Décembre!$F$3:$F$342,F86,Décembre!$P$3:$P$342)</f>
        <v>0</v>
      </c>
      <c r="J86" s="147">
        <f t="shared" si="2"/>
        <v>0</v>
      </c>
      <c r="K86" s="14"/>
    </row>
    <row r="87" spans="1:11" s="31" customFormat="1" hidden="1" x14ac:dyDescent="0.2">
      <c r="A87" s="77"/>
      <c r="B87" s="77"/>
      <c r="C87" s="85"/>
      <c r="D87" s="81"/>
      <c r="E87" s="81"/>
      <c r="F87" s="80"/>
      <c r="G87" s="82"/>
      <c r="H87" s="79"/>
      <c r="I87" s="147">
        <f>SUMIF(Janvier!$F$3:$F$342,F87,Janvier!$P$3:$P$342)+SUMIF(Février!$F$3:$F$342,F87,Février!$P$3:$P$342)+SUMIF(Mars!$F$3:$F$342,F87,Mars!$P$3:$P$342)+SUMIF(Avril!$F$3:$F$342,F87,Avril!$P$3:$P$342)+SUMIF(Mai!$F$3:$F$342,F87,Mai!$P$3:$P$342)+SUMIF(Juin!$F$3:$F$342,F87,Juin!$P$3:$P$342)+SUMIF(Juillet!$F$3:$F$342,F87,Juillet!$P$3:$P$342)+SUMIF(Août!$F$3:$F$342,F87,Août!$P$3:$P$342)+SUMIF(Septembre!$F$3:$F$342,F87,Septembre!$P$3:$P$342)+SUMIF(Octobre!$F$3:$F$342,F87,Octobre!$P$3:$P$342)+SUMIF(Novembre!$F$3:$F$342,F87,Novembre!$P$3:$P$342)+SUMIF(Décembre!$F$3:$F$342,F87,Décembre!$P$3:$P$342)</f>
        <v>0</v>
      </c>
      <c r="J87" s="147">
        <f t="shared" si="2"/>
        <v>0</v>
      </c>
      <c r="K87" s="14"/>
    </row>
    <row r="88" spans="1:11" s="31" customFormat="1" hidden="1" x14ac:dyDescent="0.2">
      <c r="A88" s="77"/>
      <c r="B88" s="77"/>
      <c r="C88" s="85"/>
      <c r="D88" s="81"/>
      <c r="E88" s="81"/>
      <c r="F88" s="80"/>
      <c r="G88" s="82"/>
      <c r="H88" s="79"/>
      <c r="I88" s="147">
        <f>SUMIF(Janvier!$F$3:$F$342,F88,Janvier!$P$3:$P$342)+SUMIF(Février!$F$3:$F$342,F88,Février!$P$3:$P$342)+SUMIF(Mars!$F$3:$F$342,F88,Mars!$P$3:$P$342)+SUMIF(Avril!$F$3:$F$342,F88,Avril!$P$3:$P$342)+SUMIF(Mai!$F$3:$F$342,F88,Mai!$P$3:$P$342)+SUMIF(Juin!$F$3:$F$342,F88,Juin!$P$3:$P$342)+SUMIF(Juillet!$F$3:$F$342,F88,Juillet!$P$3:$P$342)+SUMIF(Août!$F$3:$F$342,F88,Août!$P$3:$P$342)+SUMIF(Septembre!$F$3:$F$342,F88,Septembre!$P$3:$P$342)+SUMIF(Octobre!$F$3:$F$342,F88,Octobre!$P$3:$P$342)+SUMIF(Novembre!$F$3:$F$342,F88,Novembre!$P$3:$P$342)+SUMIF(Décembre!$F$3:$F$342,F88,Décembre!$P$3:$P$342)</f>
        <v>0</v>
      </c>
      <c r="J88" s="147">
        <f t="shared" si="2"/>
        <v>0</v>
      </c>
      <c r="K88" s="14"/>
    </row>
    <row r="89" spans="1:11" s="31" customFormat="1" hidden="1" x14ac:dyDescent="0.2">
      <c r="A89" s="77"/>
      <c r="B89" s="77"/>
      <c r="C89" s="85"/>
      <c r="D89" s="81"/>
      <c r="E89" s="81"/>
      <c r="F89" s="80"/>
      <c r="G89" s="82"/>
      <c r="H89" s="79"/>
      <c r="I89" s="147">
        <f>SUMIF(Janvier!$F$3:$F$342,F89,Janvier!$P$3:$P$342)+SUMIF(Février!$F$3:$F$342,F89,Février!$P$3:$P$342)+SUMIF(Mars!$F$3:$F$342,F89,Mars!$P$3:$P$342)+SUMIF(Avril!$F$3:$F$342,F89,Avril!$P$3:$P$342)+SUMIF(Mai!$F$3:$F$342,F89,Mai!$P$3:$P$342)+SUMIF(Juin!$F$3:$F$342,F89,Juin!$P$3:$P$342)+SUMIF(Juillet!$F$3:$F$342,F89,Juillet!$P$3:$P$342)+SUMIF(Août!$F$3:$F$342,F89,Août!$P$3:$P$342)+SUMIF(Septembre!$F$3:$F$342,F89,Septembre!$P$3:$P$342)+SUMIF(Octobre!$F$3:$F$342,F89,Octobre!$P$3:$P$342)+SUMIF(Novembre!$F$3:$F$342,F89,Novembre!$P$3:$P$342)+SUMIF(Décembre!$F$3:$F$342,F89,Décembre!$P$3:$P$342)</f>
        <v>0</v>
      </c>
      <c r="J89" s="147">
        <f t="shared" si="2"/>
        <v>0</v>
      </c>
      <c r="K89" s="14"/>
    </row>
    <row r="90" spans="1:11" s="31" customFormat="1" hidden="1" x14ac:dyDescent="0.2">
      <c r="A90" s="77"/>
      <c r="B90" s="77"/>
      <c r="C90" s="85"/>
      <c r="D90" s="81"/>
      <c r="E90" s="81"/>
      <c r="F90" s="80"/>
      <c r="G90" s="82"/>
      <c r="H90" s="79"/>
      <c r="I90" s="147">
        <f>SUMIF(Janvier!$F$3:$F$342,F90,Janvier!$P$3:$P$342)+SUMIF(Février!$F$3:$F$342,F90,Février!$P$3:$P$342)+SUMIF(Mars!$F$3:$F$342,F90,Mars!$P$3:$P$342)+SUMIF(Avril!$F$3:$F$342,F90,Avril!$P$3:$P$342)+SUMIF(Mai!$F$3:$F$342,F90,Mai!$P$3:$P$342)+SUMIF(Juin!$F$3:$F$342,F90,Juin!$P$3:$P$342)+SUMIF(Juillet!$F$3:$F$342,F90,Juillet!$P$3:$P$342)+SUMIF(Août!$F$3:$F$342,F90,Août!$P$3:$P$342)+SUMIF(Septembre!$F$3:$F$342,F90,Septembre!$P$3:$P$342)+SUMIF(Octobre!$F$3:$F$342,F90,Octobre!$P$3:$P$342)+SUMIF(Novembre!$F$3:$F$342,F90,Novembre!$P$3:$P$342)+SUMIF(Décembre!$F$3:$F$342,F90,Décembre!$P$3:$P$342)</f>
        <v>0</v>
      </c>
      <c r="J90" s="147">
        <f t="shared" si="2"/>
        <v>0</v>
      </c>
      <c r="K90" s="14"/>
    </row>
    <row r="91" spans="1:11" s="31" customFormat="1" hidden="1" x14ac:dyDescent="0.2">
      <c r="A91" s="77"/>
      <c r="B91" s="77"/>
      <c r="C91" s="85"/>
      <c r="D91" s="81"/>
      <c r="E91" s="81"/>
      <c r="F91" s="80"/>
      <c r="G91" s="82"/>
      <c r="H91" s="79"/>
      <c r="I91" s="147">
        <f>SUMIF(Janvier!$F$3:$F$342,F91,Janvier!$P$3:$P$342)+SUMIF(Février!$F$3:$F$342,F91,Février!$P$3:$P$342)+SUMIF(Mars!$F$3:$F$342,F91,Mars!$P$3:$P$342)+SUMIF(Avril!$F$3:$F$342,F91,Avril!$P$3:$P$342)+SUMIF(Mai!$F$3:$F$342,F91,Mai!$P$3:$P$342)+SUMIF(Juin!$F$3:$F$342,F91,Juin!$P$3:$P$342)+SUMIF(Juillet!$F$3:$F$342,F91,Juillet!$P$3:$P$342)+SUMIF(Août!$F$3:$F$342,F91,Août!$P$3:$P$342)+SUMIF(Septembre!$F$3:$F$342,F91,Septembre!$P$3:$P$342)+SUMIF(Octobre!$F$3:$F$342,F91,Octobre!$P$3:$P$342)+SUMIF(Novembre!$F$3:$F$342,F91,Novembre!$P$3:$P$342)+SUMIF(Décembre!$F$3:$F$342,F91,Décembre!$P$3:$P$342)</f>
        <v>0</v>
      </c>
      <c r="J91" s="147">
        <f t="shared" si="2"/>
        <v>0</v>
      </c>
      <c r="K91" s="14"/>
    </row>
    <row r="92" spans="1:11" hidden="1" x14ac:dyDescent="0.2">
      <c r="A92" s="77"/>
      <c r="B92" s="77"/>
      <c r="C92" s="85"/>
      <c r="D92" s="81"/>
      <c r="E92" s="81"/>
      <c r="F92" s="80"/>
      <c r="G92" s="80"/>
      <c r="H92" s="79"/>
      <c r="I92" s="147">
        <f>SUMIF(Janvier!$F$3:$F$342,F92,Janvier!$P$3:$P$342)+SUMIF(Février!$F$3:$F$342,F92,Février!$P$3:$P$342)+SUMIF(Mars!$F$3:$F$342,F92,Mars!$P$3:$P$342)+SUMIF(Avril!$F$3:$F$342,F92,Avril!$P$3:$P$342)+SUMIF(Mai!$F$3:$F$342,F92,Mai!$P$3:$P$342)+SUMIF(Juin!$F$3:$F$342,F92,Juin!$P$3:$P$342)+SUMIF(Juillet!$F$3:$F$342,F92,Juillet!$P$3:$P$342)+SUMIF(Août!$F$3:$F$342,F92,Août!$P$3:$P$342)+SUMIF(Septembre!$F$3:$F$342,F92,Septembre!$P$3:$P$342)+SUMIF(Octobre!$F$3:$F$342,F92,Octobre!$P$3:$P$342)+SUMIF(Novembre!$F$3:$F$342,F92,Novembre!$P$3:$P$342)+SUMIF(Décembre!$F$3:$F$342,F92,Décembre!$P$3:$P$342)</f>
        <v>0</v>
      </c>
      <c r="J92" s="147">
        <f t="shared" si="2"/>
        <v>0</v>
      </c>
      <c r="K92" s="14"/>
    </row>
    <row r="93" spans="1:11" s="31" customFormat="1" hidden="1" x14ac:dyDescent="0.2">
      <c r="A93" s="77"/>
      <c r="B93" s="80"/>
      <c r="C93" s="85"/>
      <c r="D93" s="81"/>
      <c r="E93" s="81"/>
      <c r="F93" s="80"/>
      <c r="G93" s="82"/>
      <c r="H93" s="79"/>
      <c r="I93" s="147">
        <f>SUMIF(Janvier!$F$3:$F$342,F93,Janvier!$P$3:$P$342)+SUMIF(Février!$F$3:$F$342,F93,Février!$P$3:$P$342)+SUMIF(Mars!$F$3:$F$342,F93,Mars!$P$3:$P$342)+SUMIF(Avril!$F$3:$F$342,F93,Avril!$P$3:$P$342)+SUMIF(Mai!$F$3:$F$342,F93,Mai!$P$3:$P$342)+SUMIF(Juin!$F$3:$F$342,F93,Juin!$P$3:$P$342)+SUMIF(Juillet!$F$3:$F$342,F93,Juillet!$P$3:$P$342)+SUMIF(Août!$F$3:$F$342,F93,Août!$P$3:$P$342)+SUMIF(Septembre!$F$3:$F$342,F93,Septembre!$P$3:$P$342)+SUMIF(Octobre!$F$3:$F$342,F93,Octobre!$P$3:$P$342)+SUMIF(Novembre!$F$3:$F$342,F93,Novembre!$P$3:$P$342)+SUMIF(Décembre!$F$3:$F$342,F93,Décembre!$P$3:$P$342)</f>
        <v>0</v>
      </c>
      <c r="J93" s="147">
        <f t="shared" si="2"/>
        <v>0</v>
      </c>
      <c r="K93" s="14"/>
    </row>
    <row r="94" spans="1:11" s="31" customFormat="1" hidden="1" x14ac:dyDescent="0.2">
      <c r="A94" s="77"/>
      <c r="B94" s="80"/>
      <c r="C94" s="85"/>
      <c r="D94" s="81"/>
      <c r="E94" s="81"/>
      <c r="F94" s="80"/>
      <c r="G94" s="82"/>
      <c r="H94" s="79"/>
      <c r="I94" s="147">
        <f>SUMIF(Janvier!$F$3:$F$342,F94,Janvier!$P$3:$P$342)+SUMIF(Février!$F$3:$F$342,F94,Février!$P$3:$P$342)+SUMIF(Mars!$F$3:$F$342,F94,Mars!$P$3:$P$342)+SUMIF(Avril!$F$3:$F$342,F94,Avril!$P$3:$P$342)+SUMIF(Mai!$F$3:$F$342,F94,Mai!$P$3:$P$342)+SUMIF(Juin!$F$3:$F$342,F94,Juin!$P$3:$P$342)+SUMIF(Juillet!$F$3:$F$342,F94,Juillet!$P$3:$P$342)+SUMIF(Août!$F$3:$F$342,F94,Août!$P$3:$P$342)+SUMIF(Septembre!$F$3:$F$342,F94,Septembre!$P$3:$P$342)+SUMIF(Octobre!$F$3:$F$342,F94,Octobre!$P$3:$P$342)+SUMIF(Novembre!$F$3:$F$342,F94,Novembre!$P$3:$P$342)+SUMIF(Décembre!$F$3:$F$342,F94,Décembre!$P$3:$P$342)</f>
        <v>0</v>
      </c>
      <c r="J94" s="147">
        <f t="shared" si="2"/>
        <v>0</v>
      </c>
      <c r="K94" s="14"/>
    </row>
    <row r="95" spans="1:11" s="31" customFormat="1" hidden="1" x14ac:dyDescent="0.2">
      <c r="A95" s="77"/>
      <c r="B95" s="80"/>
      <c r="C95" s="53"/>
      <c r="D95" s="81"/>
      <c r="E95" s="81"/>
      <c r="F95" s="80"/>
      <c r="G95" s="82"/>
      <c r="H95" s="79"/>
      <c r="I95" s="147">
        <f>SUMIF(Janvier!$F$3:$F$342,F95,Janvier!$P$3:$P$342)+SUMIF(Février!$F$3:$F$342,F95,Février!$P$3:$P$342)+SUMIF(Mars!$F$3:$F$342,F95,Mars!$P$3:$P$342)+SUMIF(Avril!$F$3:$F$342,F95,Avril!$P$3:$P$342)+SUMIF(Mai!$F$3:$F$342,F95,Mai!$P$3:$P$342)+SUMIF(Juin!$F$3:$F$342,F95,Juin!$P$3:$P$342)+SUMIF(Juillet!$F$3:$F$342,F95,Juillet!$P$3:$P$342)+SUMIF(Août!$F$3:$F$342,F95,Août!$P$3:$P$342)+SUMIF(Septembre!$F$3:$F$342,F95,Septembre!$P$3:$P$342)+SUMIF(Octobre!$F$3:$F$342,F95,Octobre!$P$3:$P$342)+SUMIF(Novembre!$F$3:$F$342,F95,Novembre!$P$3:$P$342)+SUMIF(Décembre!$F$3:$F$342,F95,Décembre!$P$3:$P$342)</f>
        <v>0</v>
      </c>
      <c r="J95" s="147">
        <f t="shared" si="2"/>
        <v>0</v>
      </c>
      <c r="K95" s="77"/>
    </row>
    <row r="96" spans="1:11" s="31" customFormat="1" hidden="1" x14ac:dyDescent="0.2">
      <c r="A96" s="77"/>
      <c r="B96" s="80"/>
      <c r="C96" s="85"/>
      <c r="D96" s="81"/>
      <c r="E96" s="81"/>
      <c r="F96" s="80"/>
      <c r="G96" s="82"/>
      <c r="H96" s="79"/>
      <c r="I96" s="147">
        <f>SUMIF(Janvier!$F$3:$F$342,F96,Janvier!$P$3:$P$342)+SUMIF(Février!$F$3:$F$342,F96,Février!$P$3:$P$342)+SUMIF(Mars!$F$3:$F$342,F96,Mars!$P$3:$P$342)+SUMIF(Avril!$F$3:$F$342,F96,Avril!$P$3:$P$342)+SUMIF(Mai!$F$3:$F$342,F96,Mai!$P$3:$P$342)+SUMIF(Juin!$F$3:$F$342,F96,Juin!$P$3:$P$342)+SUMIF(Juillet!$F$3:$F$342,F96,Juillet!$P$3:$P$342)+SUMIF(Août!$F$3:$F$342,F96,Août!$P$3:$P$342)+SUMIF(Septembre!$F$3:$F$342,F96,Septembre!$P$3:$P$342)+SUMIF(Octobre!$F$3:$F$342,F96,Octobre!$P$3:$P$342)+SUMIF(Novembre!$F$3:$F$342,F96,Novembre!$P$3:$P$342)+SUMIF(Décembre!$F$3:$F$342,F96,Décembre!$P$3:$P$342)</f>
        <v>0</v>
      </c>
      <c r="J96" s="147">
        <f t="shared" si="2"/>
        <v>0</v>
      </c>
      <c r="K96" s="77"/>
    </row>
    <row r="97" spans="1:11" s="31" customFormat="1" hidden="1" x14ac:dyDescent="0.2">
      <c r="A97" s="77"/>
      <c r="B97" s="80"/>
      <c r="C97" s="85"/>
      <c r="D97" s="81"/>
      <c r="E97" s="81"/>
      <c r="F97" s="80"/>
      <c r="G97" s="82"/>
      <c r="H97" s="79"/>
      <c r="I97" s="147">
        <f>SUMIF(Janvier!$F$3:$F$342,F97,Janvier!$P$3:$P$342)+SUMIF(Février!$F$3:$F$342,F97,Février!$P$3:$P$342)+SUMIF(Mars!$F$3:$F$342,F97,Mars!$P$3:$P$342)+SUMIF(Avril!$F$3:$F$342,F97,Avril!$P$3:$P$342)+SUMIF(Mai!$F$3:$F$342,F97,Mai!$P$3:$P$342)+SUMIF(Juin!$F$3:$F$342,F97,Juin!$P$3:$P$342)+SUMIF(Juillet!$F$3:$F$342,F97,Juillet!$P$3:$P$342)+SUMIF(Août!$F$3:$F$342,F97,Août!$P$3:$P$342)+SUMIF(Septembre!$F$3:$F$342,F97,Septembre!$P$3:$P$342)+SUMIF(Octobre!$F$3:$F$342,F97,Octobre!$P$3:$P$342)+SUMIF(Novembre!$F$3:$F$342,F97,Novembre!$P$3:$P$342)+SUMIF(Décembre!$F$3:$F$342,F97,Décembre!$P$3:$P$342)</f>
        <v>0</v>
      </c>
      <c r="J97" s="147">
        <f t="shared" si="2"/>
        <v>0</v>
      </c>
      <c r="K97" s="77"/>
    </row>
    <row r="98" spans="1:11" s="31" customFormat="1" hidden="1" x14ac:dyDescent="0.2">
      <c r="A98" s="77"/>
      <c r="B98" s="80"/>
      <c r="C98" s="85"/>
      <c r="D98" s="81"/>
      <c r="E98" s="81"/>
      <c r="F98" s="80"/>
      <c r="G98" s="82"/>
      <c r="H98" s="79"/>
      <c r="I98" s="147">
        <f>SUMIF(Janvier!$F$3:$F$342,F98,Janvier!$P$3:$P$342)+SUMIF(Février!$F$3:$F$342,F98,Février!$P$3:$P$342)+SUMIF(Mars!$F$3:$F$342,F98,Mars!$P$3:$P$342)+SUMIF(Avril!$F$3:$F$342,F98,Avril!$P$3:$P$342)+SUMIF(Mai!$F$3:$F$342,F98,Mai!$P$3:$P$342)+SUMIF(Juin!$F$3:$F$342,F98,Juin!$P$3:$P$342)+SUMIF(Juillet!$F$3:$F$342,F98,Juillet!$P$3:$P$342)+SUMIF(Août!$F$3:$F$342,F98,Août!$P$3:$P$342)+SUMIF(Septembre!$F$3:$F$342,F98,Septembre!$P$3:$P$342)+SUMIF(Octobre!$F$3:$F$342,F98,Octobre!$P$3:$P$342)+SUMIF(Novembre!$F$3:$F$342,F98,Novembre!$P$3:$P$342)+SUMIF(Décembre!$F$3:$F$342,F98,Décembre!$P$3:$P$342)</f>
        <v>0</v>
      </c>
      <c r="J98" s="147">
        <f t="shared" si="2"/>
        <v>0</v>
      </c>
      <c r="K98" s="14"/>
    </row>
    <row r="99" spans="1:11" s="31" customFormat="1" hidden="1" x14ac:dyDescent="0.2">
      <c r="A99" s="77"/>
      <c r="B99" s="80"/>
      <c r="C99" s="85"/>
      <c r="D99" s="81"/>
      <c r="E99" s="81"/>
      <c r="F99" s="80"/>
      <c r="G99" s="82"/>
      <c r="H99" s="79"/>
      <c r="I99" s="147">
        <f>SUMIF(Janvier!$F$3:$F$342,F99,Janvier!$P$3:$P$342)+SUMIF(Février!$F$3:$F$342,F99,Février!$P$3:$P$342)+SUMIF(Mars!$F$3:$F$342,F99,Mars!$P$3:$P$342)+SUMIF(Avril!$F$3:$F$342,F99,Avril!$P$3:$P$342)+SUMIF(Mai!$F$3:$F$342,F99,Mai!$P$3:$P$342)+SUMIF(Juin!$F$3:$F$342,F99,Juin!$P$3:$P$342)+SUMIF(Juillet!$F$3:$F$342,F99,Juillet!$P$3:$P$342)+SUMIF(Août!$F$3:$F$342,F99,Août!$P$3:$P$342)+SUMIF(Septembre!$F$3:$F$342,F99,Septembre!$P$3:$P$342)+SUMIF(Octobre!$F$3:$F$342,F99,Octobre!$P$3:$P$342)+SUMIF(Novembre!$F$3:$F$342,F99,Novembre!$P$3:$P$342)+SUMIF(Décembre!$F$3:$F$342,F99,Décembre!$P$3:$P$342)</f>
        <v>0</v>
      </c>
      <c r="J99" s="147">
        <f t="shared" si="2"/>
        <v>0</v>
      </c>
      <c r="K99" s="14"/>
    </row>
    <row r="100" spans="1:11" s="31" customFormat="1" hidden="1" x14ac:dyDescent="0.2">
      <c r="A100" s="77"/>
      <c r="B100" s="80"/>
      <c r="C100" s="85"/>
      <c r="D100" s="81"/>
      <c r="E100" s="81"/>
      <c r="F100" s="80"/>
      <c r="G100" s="82"/>
      <c r="H100" s="79"/>
      <c r="I100" s="147">
        <f>SUMIF(Janvier!$F$3:$F$342,F100,Janvier!$P$3:$P$342)+SUMIF(Février!$F$3:$F$342,F100,Février!$P$3:$P$342)+SUMIF(Mars!$F$3:$F$342,F100,Mars!$P$3:$P$342)+SUMIF(Avril!$F$3:$F$342,F100,Avril!$P$3:$P$342)+SUMIF(Mai!$F$3:$F$342,F100,Mai!$P$3:$P$342)+SUMIF(Juin!$F$3:$F$342,F100,Juin!$P$3:$P$342)+SUMIF(Juillet!$F$3:$F$342,F100,Juillet!$P$3:$P$342)+SUMIF(Août!$F$3:$F$342,F100,Août!$P$3:$P$342)+SUMIF(Septembre!$F$3:$F$342,F100,Septembre!$P$3:$P$342)+SUMIF(Octobre!$F$3:$F$342,F100,Octobre!$P$3:$P$342)+SUMIF(Novembre!$F$3:$F$342,F100,Novembre!$P$3:$P$342)+SUMIF(Décembre!$F$3:$F$342,F100,Décembre!$P$3:$P$342)</f>
        <v>0</v>
      </c>
      <c r="J100" s="147">
        <f t="shared" si="2"/>
        <v>0</v>
      </c>
      <c r="K100" s="14"/>
    </row>
    <row r="101" spans="1:11" s="31" customFormat="1" hidden="1" x14ac:dyDescent="0.2">
      <c r="A101" s="77"/>
      <c r="B101" s="80"/>
      <c r="C101" s="85"/>
      <c r="D101" s="81"/>
      <c r="E101" s="81"/>
      <c r="F101" s="80"/>
      <c r="G101" s="82"/>
      <c r="H101" s="79"/>
      <c r="I101" s="147">
        <f>SUMIF(Janvier!$F$3:$F$342,F101,Janvier!$P$3:$P$342)+SUMIF(Février!$F$3:$F$342,F101,Février!$P$3:$P$342)+SUMIF(Mars!$F$3:$F$342,F101,Mars!$P$3:$P$342)+SUMIF(Avril!$F$3:$F$342,F101,Avril!$P$3:$P$342)+SUMIF(Mai!$F$3:$F$342,F101,Mai!$P$3:$P$342)+SUMIF(Juin!$F$3:$F$342,F101,Juin!$P$3:$P$342)+SUMIF(Juillet!$F$3:$F$342,F101,Juillet!$P$3:$P$342)+SUMIF(Août!$F$3:$F$342,F101,Août!$P$3:$P$342)+SUMIF(Septembre!$F$3:$F$342,F101,Septembre!$P$3:$P$342)+SUMIF(Octobre!$F$3:$F$342,F101,Octobre!$P$3:$P$342)+SUMIF(Novembre!$F$3:$F$342,F101,Novembre!$P$3:$P$342)+SUMIF(Décembre!$F$3:$F$342,F101,Décembre!$P$3:$P$342)</f>
        <v>0</v>
      </c>
      <c r="J101" s="147">
        <f t="shared" si="2"/>
        <v>0</v>
      </c>
      <c r="K101" s="14"/>
    </row>
    <row r="102" spans="1:11" s="31" customFormat="1" hidden="1" x14ac:dyDescent="0.2">
      <c r="A102" s="77"/>
      <c r="B102" s="80"/>
      <c r="C102" s="85"/>
      <c r="D102" s="81"/>
      <c r="E102" s="81"/>
      <c r="F102" s="80"/>
      <c r="G102" s="82"/>
      <c r="H102" s="79"/>
      <c r="I102" s="147">
        <f>SUMIF(Janvier!$F$3:$F$342,F102,Janvier!$P$3:$P$342)+SUMIF(Février!$F$3:$F$342,F102,Février!$P$3:$P$342)+SUMIF(Mars!$F$3:$F$342,F102,Mars!$P$3:$P$342)+SUMIF(Avril!$F$3:$F$342,F102,Avril!$P$3:$P$342)+SUMIF(Mai!$F$3:$F$342,F102,Mai!$P$3:$P$342)+SUMIF(Juin!$F$3:$F$342,F102,Juin!$P$3:$P$342)+SUMIF(Juillet!$F$3:$F$342,F102,Juillet!$P$3:$P$342)+SUMIF(Août!$F$3:$F$342,F102,Août!$P$3:$P$342)+SUMIF(Septembre!$F$3:$F$342,F102,Septembre!$P$3:$P$342)+SUMIF(Octobre!$F$3:$F$342,F102,Octobre!$P$3:$P$342)+SUMIF(Novembre!$F$3:$F$342,F102,Novembre!$P$3:$P$342)+SUMIF(Décembre!$F$3:$F$342,F102,Décembre!$P$3:$P$342)</f>
        <v>0</v>
      </c>
      <c r="J102" s="147">
        <f t="shared" si="2"/>
        <v>0</v>
      </c>
      <c r="K102" s="14"/>
    </row>
    <row r="103" spans="1:11" s="31" customFormat="1" hidden="1" x14ac:dyDescent="0.2">
      <c r="A103" s="77"/>
      <c r="B103" s="80"/>
      <c r="C103" s="85"/>
      <c r="D103" s="81"/>
      <c r="E103" s="81"/>
      <c r="F103" s="80"/>
      <c r="G103" s="82"/>
      <c r="H103" s="79"/>
      <c r="I103" s="147">
        <f>SUMIF(Janvier!$F$3:$F$342,F103,Janvier!$P$3:$P$342)+SUMIF(Février!$F$3:$F$342,F103,Février!$P$3:$P$342)+SUMIF(Mars!$F$3:$F$342,F103,Mars!$P$3:$P$342)+SUMIF(Avril!$F$3:$F$342,F103,Avril!$P$3:$P$342)+SUMIF(Mai!$F$3:$F$342,F103,Mai!$P$3:$P$342)+SUMIF(Juin!$F$3:$F$342,F103,Juin!$P$3:$P$342)+SUMIF(Juillet!$F$3:$F$342,F103,Juillet!$P$3:$P$342)+SUMIF(Août!$F$3:$F$342,F103,Août!$P$3:$P$342)+SUMIF(Septembre!$F$3:$F$342,F103,Septembre!$P$3:$P$342)+SUMIF(Octobre!$F$3:$F$342,F103,Octobre!$P$3:$P$342)+SUMIF(Novembre!$F$3:$F$342,F103,Novembre!$P$3:$P$342)+SUMIF(Décembre!$F$3:$F$342,F103,Décembre!$P$3:$P$342)</f>
        <v>0</v>
      </c>
      <c r="J103" s="147">
        <f t="shared" si="2"/>
        <v>0</v>
      </c>
      <c r="K103" s="14"/>
    </row>
    <row r="104" spans="1:11" s="31" customFormat="1" hidden="1" x14ac:dyDescent="0.2">
      <c r="A104" s="77"/>
      <c r="B104" s="80"/>
      <c r="C104" s="85"/>
      <c r="D104" s="81"/>
      <c r="E104" s="81"/>
      <c r="F104" s="80"/>
      <c r="G104" s="82"/>
      <c r="H104" s="79"/>
      <c r="I104" s="147">
        <f>SUMIF(Janvier!$F$3:$F$342,F104,Janvier!$P$3:$P$342)+SUMIF(Février!$F$3:$F$342,F104,Février!$P$3:$P$342)+SUMIF(Mars!$F$3:$F$342,F104,Mars!$P$3:$P$342)+SUMIF(Avril!$F$3:$F$342,F104,Avril!$P$3:$P$342)+SUMIF(Mai!$F$3:$F$342,F104,Mai!$P$3:$P$342)+SUMIF(Juin!$F$3:$F$342,F104,Juin!$P$3:$P$342)+SUMIF(Juillet!$F$3:$F$342,F104,Juillet!$P$3:$P$342)+SUMIF(Août!$F$3:$F$342,F104,Août!$P$3:$P$342)+SUMIF(Septembre!$F$3:$F$342,F104,Septembre!$P$3:$P$342)+SUMIF(Octobre!$F$3:$F$342,F104,Octobre!$P$3:$P$342)+SUMIF(Novembre!$F$3:$F$342,F104,Novembre!$P$3:$P$342)+SUMIF(Décembre!$F$3:$F$342,F104,Décembre!$P$3:$P$342)</f>
        <v>0</v>
      </c>
      <c r="J104" s="147">
        <f t="shared" si="2"/>
        <v>0</v>
      </c>
      <c r="K104" s="14"/>
    </row>
    <row r="105" spans="1:11" s="31" customFormat="1" hidden="1" x14ac:dyDescent="0.2">
      <c r="A105" s="77"/>
      <c r="B105" s="80"/>
      <c r="C105" s="85"/>
      <c r="D105" s="81"/>
      <c r="E105" s="81"/>
      <c r="F105" s="80"/>
      <c r="G105" s="82"/>
      <c r="H105" s="79"/>
      <c r="I105" s="147">
        <f>SUMIF(Janvier!$F$3:$F$342,F105,Janvier!$P$3:$P$342)+SUMIF(Février!$F$3:$F$342,F105,Février!$P$3:$P$342)+SUMIF(Mars!$F$3:$F$342,F105,Mars!$P$3:$P$342)+SUMIF(Avril!$F$3:$F$342,F105,Avril!$P$3:$P$342)+SUMIF(Mai!$F$3:$F$342,F105,Mai!$P$3:$P$342)+SUMIF(Juin!$F$3:$F$342,F105,Juin!$P$3:$P$342)+SUMIF(Juillet!$F$3:$F$342,F105,Juillet!$P$3:$P$342)+SUMIF(Août!$F$3:$F$342,F105,Août!$P$3:$P$342)+SUMIF(Septembre!$F$3:$F$342,F105,Septembre!$P$3:$P$342)+SUMIF(Octobre!$F$3:$F$342,F105,Octobre!$P$3:$P$342)+SUMIF(Novembre!$F$3:$F$342,F105,Novembre!$P$3:$P$342)+SUMIF(Décembre!$F$3:$F$342,F105,Décembre!$P$3:$P$342)</f>
        <v>0</v>
      </c>
      <c r="J105" s="147">
        <f t="shared" si="2"/>
        <v>0</v>
      </c>
      <c r="K105" s="14"/>
    </row>
    <row r="106" spans="1:11" s="31" customFormat="1" hidden="1" x14ac:dyDescent="0.2">
      <c r="A106" s="77"/>
      <c r="B106" s="80"/>
      <c r="C106" s="85"/>
      <c r="D106" s="81"/>
      <c r="E106" s="81"/>
      <c r="F106" s="80"/>
      <c r="G106" s="82"/>
      <c r="H106" s="79"/>
      <c r="I106" s="147">
        <f>SUMIF(Janvier!$F$3:$F$342,F106,Janvier!$P$3:$P$342)+SUMIF(Février!$F$3:$F$342,F106,Février!$P$3:$P$342)+SUMIF(Mars!$F$3:$F$342,F106,Mars!$P$3:$P$342)+SUMIF(Avril!$F$3:$F$342,F106,Avril!$P$3:$P$342)+SUMIF(Mai!$F$3:$F$342,F106,Mai!$P$3:$P$342)+SUMIF(Juin!$F$3:$F$342,F106,Juin!$P$3:$P$342)+SUMIF(Juillet!$F$3:$F$342,F106,Juillet!$P$3:$P$342)+SUMIF(Août!$F$3:$F$342,F106,Août!$P$3:$P$342)+SUMIF(Septembre!$F$3:$F$342,F106,Septembre!$P$3:$P$342)+SUMIF(Octobre!$F$3:$F$342,F106,Octobre!$P$3:$P$342)+SUMIF(Novembre!$F$3:$F$342,F106,Novembre!$P$3:$P$342)+SUMIF(Décembre!$F$3:$F$342,F106,Décembre!$P$3:$P$342)</f>
        <v>0</v>
      </c>
      <c r="J106" s="147">
        <f t="shared" si="2"/>
        <v>0</v>
      </c>
      <c r="K106" s="14"/>
    </row>
    <row r="107" spans="1:11" s="31" customFormat="1" hidden="1" x14ac:dyDescent="0.2">
      <c r="A107" s="77"/>
      <c r="B107" s="77"/>
      <c r="C107" s="85"/>
      <c r="D107" s="81"/>
      <c r="E107" s="81"/>
      <c r="F107" s="80"/>
      <c r="G107" s="82"/>
      <c r="H107" s="79"/>
      <c r="I107" s="147">
        <f>SUMIF(Janvier!$F$3:$F$342,F107,Janvier!$P$3:$P$342)+SUMIF(Février!$F$3:$F$342,F107,Février!$P$3:$P$342)+SUMIF(Mars!$F$3:$F$342,F107,Mars!$P$3:$P$342)+SUMIF(Avril!$F$3:$F$342,F107,Avril!$P$3:$P$342)+SUMIF(Mai!$F$3:$F$342,F107,Mai!$P$3:$P$342)+SUMIF(Juin!$F$3:$F$342,F107,Juin!$P$3:$P$342)+SUMIF(Juillet!$F$3:$F$342,F107,Juillet!$P$3:$P$342)+SUMIF(Août!$F$3:$F$342,F107,Août!$P$3:$P$342)+SUMIF(Septembre!$F$3:$F$342,F107,Septembre!$P$3:$P$342)+SUMIF(Octobre!$F$3:$F$342,F107,Octobre!$P$3:$P$342)+SUMIF(Novembre!$F$3:$F$342,F107,Novembre!$P$3:$P$342)+SUMIF(Décembre!$F$3:$F$342,F107,Décembre!$P$3:$P$342)</f>
        <v>0</v>
      </c>
      <c r="J107" s="147">
        <f t="shared" si="2"/>
        <v>0</v>
      </c>
      <c r="K107" s="14"/>
    </row>
    <row r="108" spans="1:11" s="31" customFormat="1" hidden="1" x14ac:dyDescent="0.2">
      <c r="A108" s="77"/>
      <c r="B108" s="80"/>
      <c r="C108" s="85"/>
      <c r="D108" s="81"/>
      <c r="E108" s="81"/>
      <c r="F108" s="80"/>
      <c r="G108" s="82"/>
      <c r="H108" s="79"/>
      <c r="I108" s="147">
        <f>SUMIF(Janvier!$F$3:$F$342,F108,Janvier!$P$3:$P$342)+SUMIF(Février!$F$3:$F$342,F108,Février!$P$3:$P$342)+SUMIF(Mars!$F$3:$F$342,F108,Mars!$P$3:$P$342)+SUMIF(Avril!$F$3:$F$342,F108,Avril!$P$3:$P$342)+SUMIF(Mai!$F$3:$F$342,F108,Mai!$P$3:$P$342)+SUMIF(Juin!$F$3:$F$342,F108,Juin!$P$3:$P$342)+SUMIF(Juillet!$F$3:$F$342,F108,Juillet!$P$3:$P$342)+SUMIF(Août!$F$3:$F$342,F108,Août!$P$3:$P$342)+SUMIF(Septembre!$F$3:$F$342,F108,Septembre!$P$3:$P$342)+SUMIF(Octobre!$F$3:$F$342,F108,Octobre!$P$3:$P$342)+SUMIF(Novembre!$F$3:$F$342,F108,Novembre!$P$3:$P$342)+SUMIF(Décembre!$F$3:$F$342,F108,Décembre!$P$3:$P$342)</f>
        <v>0</v>
      </c>
      <c r="J108" s="147">
        <f t="shared" si="2"/>
        <v>0</v>
      </c>
      <c r="K108" s="14"/>
    </row>
    <row r="109" spans="1:11" s="31" customFormat="1" hidden="1" x14ac:dyDescent="0.2">
      <c r="A109" s="77"/>
      <c r="B109" s="77"/>
      <c r="C109" s="85"/>
      <c r="D109" s="81"/>
      <c r="E109" s="81"/>
      <c r="F109" s="80"/>
      <c r="G109" s="82"/>
      <c r="H109" s="79"/>
      <c r="I109" s="147">
        <f>SUMIF(Janvier!$F$3:$F$342,F109,Janvier!$P$3:$P$342)+SUMIF(Février!$F$3:$F$342,F109,Février!$P$3:$P$342)+SUMIF(Mars!$F$3:$F$342,F109,Mars!$P$3:$P$342)+SUMIF(Avril!$F$3:$F$342,F109,Avril!$P$3:$P$342)+SUMIF(Mai!$F$3:$F$342,F109,Mai!$P$3:$P$342)+SUMIF(Juin!$F$3:$F$342,F109,Juin!$P$3:$P$342)+SUMIF(Juillet!$F$3:$F$342,F109,Juillet!$P$3:$P$342)+SUMIF(Août!$F$3:$F$342,F109,Août!$P$3:$P$342)+SUMIF(Septembre!$F$3:$F$342,F109,Septembre!$P$3:$P$342)+SUMIF(Octobre!$F$3:$F$342,F109,Octobre!$P$3:$P$342)+SUMIF(Novembre!$F$3:$F$342,F109,Novembre!$P$3:$P$342)+SUMIF(Décembre!$F$3:$F$342,F109,Décembre!$P$3:$P$342)</f>
        <v>0</v>
      </c>
      <c r="J109" s="147">
        <f t="shared" si="2"/>
        <v>0</v>
      </c>
      <c r="K109" s="14"/>
    </row>
    <row r="110" spans="1:11" s="31" customFormat="1" hidden="1" x14ac:dyDescent="0.2">
      <c r="A110" s="77"/>
      <c r="B110" s="77"/>
      <c r="C110" s="53"/>
      <c r="D110" s="81"/>
      <c r="E110" s="81"/>
      <c r="F110" s="80"/>
      <c r="G110" s="82"/>
      <c r="H110" s="79"/>
      <c r="I110" s="147">
        <f>SUMIF(Janvier!$F$3:$F$342,F110,Janvier!$P$3:$P$342)+SUMIF(Février!$F$3:$F$342,F110,Février!$P$3:$P$342)+SUMIF(Mars!$F$3:$F$342,F110,Mars!$P$3:$P$342)+SUMIF(Avril!$F$3:$F$342,F110,Avril!$P$3:$P$342)+SUMIF(Mai!$F$3:$F$342,F110,Mai!$P$3:$P$342)+SUMIF(Juin!$F$3:$F$342,F110,Juin!$P$3:$P$342)+SUMIF(Juillet!$F$3:$F$342,F110,Juillet!$P$3:$P$342)+SUMIF(Août!$F$3:$F$342,F110,Août!$P$3:$P$342)+SUMIF(Septembre!$F$3:$F$342,F110,Septembre!$P$3:$P$342)+SUMIF(Octobre!$F$3:$F$342,F110,Octobre!$P$3:$P$342)+SUMIF(Novembre!$F$3:$F$342,F110,Novembre!$P$3:$P$342)+SUMIF(Décembre!$F$3:$F$342,F110,Décembre!$P$3:$P$342)</f>
        <v>0</v>
      </c>
      <c r="J110" s="147">
        <f t="shared" si="2"/>
        <v>0</v>
      </c>
      <c r="K110" s="39"/>
    </row>
    <row r="111" spans="1:11" s="31" customFormat="1" hidden="1" x14ac:dyDescent="0.2">
      <c r="A111" s="77"/>
      <c r="B111" s="77"/>
      <c r="C111" s="85"/>
      <c r="D111" s="81"/>
      <c r="E111" s="81"/>
      <c r="F111" s="80"/>
      <c r="G111" s="82"/>
      <c r="H111" s="79"/>
      <c r="I111" s="147">
        <f>SUMIF(Janvier!$F$3:$F$342,F111,Janvier!$P$3:$P$342)+SUMIF(Février!$F$3:$F$342,F111,Février!$P$3:$P$342)+SUMIF(Mars!$F$3:$F$342,F111,Mars!$P$3:$P$342)+SUMIF(Avril!$F$3:$F$342,F111,Avril!$P$3:$P$342)+SUMIF(Mai!$F$3:$F$342,F111,Mai!$P$3:$P$342)+SUMIF(Juin!$F$3:$F$342,F111,Juin!$P$3:$P$342)+SUMIF(Juillet!$F$3:$F$342,F111,Juillet!$P$3:$P$342)+SUMIF(Août!$F$3:$F$342,F111,Août!$P$3:$P$342)+SUMIF(Septembre!$F$3:$F$342,F111,Septembre!$P$3:$P$342)+SUMIF(Octobre!$F$3:$F$342,F111,Octobre!$P$3:$P$342)+SUMIF(Novembre!$F$3:$F$342,F111,Novembre!$P$3:$P$342)+SUMIF(Décembre!$F$3:$F$342,F111,Décembre!$P$3:$P$342)</f>
        <v>0</v>
      </c>
      <c r="J111" s="147">
        <f t="shared" si="2"/>
        <v>0</v>
      </c>
      <c r="K111" s="39"/>
    </row>
    <row r="112" spans="1:11" s="31" customFormat="1" hidden="1" x14ac:dyDescent="0.2">
      <c r="A112" s="77"/>
      <c r="B112" s="77"/>
      <c r="C112" s="85"/>
      <c r="D112" s="81"/>
      <c r="E112" s="81"/>
      <c r="F112" s="80"/>
      <c r="G112" s="82"/>
      <c r="H112" s="79"/>
      <c r="I112" s="147">
        <f>SUMIF(Janvier!$F$3:$F$342,F112,Janvier!$P$3:$P$342)+SUMIF(Février!$F$3:$F$342,F112,Février!$P$3:$P$342)+SUMIF(Mars!$F$3:$F$342,F112,Mars!$P$3:$P$342)+SUMIF(Avril!$F$3:$F$342,F112,Avril!$P$3:$P$342)+SUMIF(Mai!$F$3:$F$342,F112,Mai!$P$3:$P$342)+SUMIF(Juin!$F$3:$F$342,F112,Juin!$P$3:$P$342)+SUMIF(Juillet!$F$3:$F$342,F112,Juillet!$P$3:$P$342)+SUMIF(Août!$F$3:$F$342,F112,Août!$P$3:$P$342)+SUMIF(Septembre!$F$3:$F$342,F112,Septembre!$P$3:$P$342)+SUMIF(Octobre!$F$3:$F$342,F112,Octobre!$P$3:$P$342)+SUMIF(Novembre!$F$3:$F$342,F112,Novembre!$P$3:$P$342)+SUMIF(Décembre!$F$3:$F$342,F112,Décembre!$P$3:$P$342)</f>
        <v>0</v>
      </c>
      <c r="J112" s="147">
        <f t="shared" si="2"/>
        <v>0</v>
      </c>
      <c r="K112" s="14"/>
    </row>
    <row r="113" spans="1:11" s="31" customFormat="1" hidden="1" x14ac:dyDescent="0.2">
      <c r="A113" s="77"/>
      <c r="B113" s="77"/>
      <c r="C113" s="85"/>
      <c r="D113" s="81"/>
      <c r="E113" s="81"/>
      <c r="F113" s="80"/>
      <c r="G113" s="82"/>
      <c r="H113" s="79"/>
      <c r="I113" s="147">
        <f>SUMIF(Janvier!$F$3:$F$342,F113,Janvier!$P$3:$P$342)+SUMIF(Février!$F$3:$F$342,F113,Février!$P$3:$P$342)+SUMIF(Mars!$F$3:$F$342,F113,Mars!$P$3:$P$342)+SUMIF(Avril!$F$3:$F$342,F113,Avril!$P$3:$P$342)+SUMIF(Mai!$F$3:$F$342,F113,Mai!$P$3:$P$342)+SUMIF(Juin!$F$3:$F$342,F113,Juin!$P$3:$P$342)+SUMIF(Juillet!$F$3:$F$342,F113,Juillet!$P$3:$P$342)+SUMIF(Août!$F$3:$F$342,F113,Août!$P$3:$P$342)+SUMIF(Septembre!$F$3:$F$342,F113,Septembre!$P$3:$P$342)+SUMIF(Octobre!$F$3:$F$342,F113,Octobre!$P$3:$P$342)+SUMIF(Novembre!$F$3:$F$342,F113,Novembre!$P$3:$P$342)+SUMIF(Décembre!$F$3:$F$342,F113,Décembre!$P$3:$P$342)</f>
        <v>0</v>
      </c>
      <c r="J113" s="147">
        <f t="shared" si="2"/>
        <v>0</v>
      </c>
      <c r="K113" s="14"/>
    </row>
    <row r="114" spans="1:11" s="31" customFormat="1" hidden="1" x14ac:dyDescent="0.2">
      <c r="A114" s="77"/>
      <c r="B114" s="77"/>
      <c r="C114" s="85"/>
      <c r="D114" s="81"/>
      <c r="E114" s="81"/>
      <c r="F114" s="80"/>
      <c r="G114" s="82"/>
      <c r="H114" s="79"/>
      <c r="I114" s="147">
        <f>SUMIF(Janvier!$F$3:$F$342,F114,Janvier!$P$3:$P$342)+SUMIF(Février!$F$3:$F$342,F114,Février!$P$3:$P$342)+SUMIF(Mars!$F$3:$F$342,F114,Mars!$P$3:$P$342)+SUMIF(Avril!$F$3:$F$342,F114,Avril!$P$3:$P$342)+SUMIF(Mai!$F$3:$F$342,F114,Mai!$P$3:$P$342)+SUMIF(Juin!$F$3:$F$342,F114,Juin!$P$3:$P$342)+SUMIF(Juillet!$F$3:$F$342,F114,Juillet!$P$3:$P$342)+SUMIF(Août!$F$3:$F$342,F114,Août!$P$3:$P$342)+SUMIF(Septembre!$F$3:$F$342,F114,Septembre!$P$3:$P$342)+SUMIF(Octobre!$F$3:$F$342,F114,Octobre!$P$3:$P$342)+SUMIF(Novembre!$F$3:$F$342,F114,Novembre!$P$3:$P$342)+SUMIF(Décembre!$F$3:$F$342,F114,Décembre!$P$3:$P$342)</f>
        <v>0</v>
      </c>
      <c r="J114" s="147">
        <f t="shared" si="2"/>
        <v>0</v>
      </c>
      <c r="K114" s="14"/>
    </row>
    <row r="115" spans="1:11" s="31" customFormat="1" hidden="1" x14ac:dyDescent="0.2">
      <c r="A115" s="77"/>
      <c r="B115" s="77"/>
      <c r="C115" s="85"/>
      <c r="D115" s="81"/>
      <c r="E115" s="81"/>
      <c r="F115" s="80"/>
      <c r="G115" s="82"/>
      <c r="H115" s="79"/>
      <c r="I115" s="147">
        <f>SUMIF(Janvier!$F$3:$F$342,F115,Janvier!$P$3:$P$342)+SUMIF(Février!$F$3:$F$342,F115,Février!$P$3:$P$342)+SUMIF(Mars!$F$3:$F$342,F115,Mars!$P$3:$P$342)+SUMIF(Avril!$F$3:$F$342,F115,Avril!$P$3:$P$342)+SUMIF(Mai!$F$3:$F$342,F115,Mai!$P$3:$P$342)+SUMIF(Juin!$F$3:$F$342,F115,Juin!$P$3:$P$342)+SUMIF(Juillet!$F$3:$F$342,F115,Juillet!$P$3:$P$342)+SUMIF(Août!$F$3:$F$342,F115,Août!$P$3:$P$342)+SUMIF(Septembre!$F$3:$F$342,F115,Septembre!$P$3:$P$342)+SUMIF(Octobre!$F$3:$F$342,F115,Octobre!$P$3:$P$342)+SUMIF(Novembre!$F$3:$F$342,F115,Novembre!$P$3:$P$342)+SUMIF(Décembre!$F$3:$F$342,F115,Décembre!$P$3:$P$342)</f>
        <v>0</v>
      </c>
      <c r="J115" s="147">
        <f t="shared" si="2"/>
        <v>0</v>
      </c>
      <c r="K115" s="14"/>
    </row>
    <row r="116" spans="1:11" s="31" customFormat="1" hidden="1" x14ac:dyDescent="0.2">
      <c r="A116" s="77"/>
      <c r="B116" s="77"/>
      <c r="C116" s="85"/>
      <c r="D116" s="81"/>
      <c r="E116" s="81"/>
      <c r="F116" s="80"/>
      <c r="G116" s="82"/>
      <c r="H116" s="79"/>
      <c r="I116" s="147">
        <f>SUMIF(Janvier!$F$3:$F$342,F116,Janvier!$P$3:$P$342)+SUMIF(Février!$F$3:$F$342,F116,Février!$P$3:$P$342)+SUMIF(Mars!$F$3:$F$342,F116,Mars!$P$3:$P$342)+SUMIF(Avril!$F$3:$F$342,F116,Avril!$P$3:$P$342)+SUMIF(Mai!$F$3:$F$342,F116,Mai!$P$3:$P$342)+SUMIF(Juin!$F$3:$F$342,F116,Juin!$P$3:$P$342)+SUMIF(Juillet!$F$3:$F$342,F116,Juillet!$P$3:$P$342)+SUMIF(Août!$F$3:$F$342,F116,Août!$P$3:$P$342)+SUMIF(Septembre!$F$3:$F$342,F116,Septembre!$P$3:$P$342)+SUMIF(Octobre!$F$3:$F$342,F116,Octobre!$P$3:$P$342)+SUMIF(Novembre!$F$3:$F$342,F116,Novembre!$P$3:$P$342)+SUMIF(Décembre!$F$3:$F$342,F116,Décembre!$P$3:$P$342)</f>
        <v>0</v>
      </c>
      <c r="J116" s="147">
        <f t="shared" si="2"/>
        <v>0</v>
      </c>
      <c r="K116" s="14"/>
    </row>
    <row r="117" spans="1:11" s="31" customFormat="1" hidden="1" x14ac:dyDescent="0.2">
      <c r="A117" s="77"/>
      <c r="B117" s="77"/>
      <c r="C117" s="85"/>
      <c r="D117" s="81"/>
      <c r="E117" s="81"/>
      <c r="F117" s="80"/>
      <c r="G117" s="82"/>
      <c r="H117" s="79"/>
      <c r="I117" s="147">
        <f>SUMIF(Janvier!$F$3:$F$342,F117,Janvier!$P$3:$P$342)+SUMIF(Février!$F$3:$F$342,F117,Février!$P$3:$P$342)+SUMIF(Mars!$F$3:$F$342,F117,Mars!$P$3:$P$342)+SUMIF(Avril!$F$3:$F$342,F117,Avril!$P$3:$P$342)+SUMIF(Mai!$F$3:$F$342,F117,Mai!$P$3:$P$342)+SUMIF(Juin!$F$3:$F$342,F117,Juin!$P$3:$P$342)+SUMIF(Juillet!$F$3:$F$342,F117,Juillet!$P$3:$P$342)+SUMIF(Août!$F$3:$F$342,F117,Août!$P$3:$P$342)+SUMIF(Septembre!$F$3:$F$342,F117,Septembre!$P$3:$P$342)+SUMIF(Octobre!$F$3:$F$342,F117,Octobre!$P$3:$P$342)+SUMIF(Novembre!$F$3:$F$342,F117,Novembre!$P$3:$P$342)+SUMIF(Décembre!$F$3:$F$342,F117,Décembre!$P$3:$P$342)</f>
        <v>0</v>
      </c>
      <c r="J117" s="147">
        <f t="shared" si="2"/>
        <v>0</v>
      </c>
      <c r="K117" s="14"/>
    </row>
    <row r="118" spans="1:11" s="31" customFormat="1" hidden="1" x14ac:dyDescent="0.2">
      <c r="A118" s="77"/>
      <c r="B118" s="80"/>
      <c r="C118" s="85"/>
      <c r="D118" s="81"/>
      <c r="E118" s="81"/>
      <c r="F118" s="80"/>
      <c r="G118" s="82"/>
      <c r="H118" s="79"/>
      <c r="I118" s="147">
        <f>SUMIF(Janvier!$F$3:$F$342,F118,Janvier!$P$3:$P$342)+SUMIF(Février!$F$3:$F$342,F118,Février!$P$3:$P$342)+SUMIF(Mars!$F$3:$F$342,F118,Mars!$P$3:$P$342)+SUMIF(Avril!$F$3:$F$342,F118,Avril!$P$3:$P$342)+SUMIF(Mai!$F$3:$F$342,F118,Mai!$P$3:$P$342)+SUMIF(Juin!$F$3:$F$342,F118,Juin!$P$3:$P$342)+SUMIF(Juillet!$F$3:$F$342,F118,Juillet!$P$3:$P$342)+SUMIF(Août!$F$3:$F$342,F118,Août!$P$3:$P$342)+SUMIF(Septembre!$F$3:$F$342,F118,Septembre!$P$3:$P$342)+SUMIF(Octobre!$F$3:$F$342,F118,Octobre!$P$3:$P$342)+SUMIF(Novembre!$F$3:$F$342,F118,Novembre!$P$3:$P$342)+SUMIF(Décembre!$F$3:$F$342,F118,Décembre!$P$3:$P$342)</f>
        <v>0</v>
      </c>
      <c r="J118" s="147">
        <f t="shared" si="2"/>
        <v>0</v>
      </c>
      <c r="K118" s="14"/>
    </row>
    <row r="119" spans="1:11" s="31" customFormat="1" hidden="1" x14ac:dyDescent="0.2">
      <c r="A119" s="77"/>
      <c r="B119" s="80"/>
      <c r="C119" s="85"/>
      <c r="D119" s="81"/>
      <c r="E119" s="81"/>
      <c r="F119" s="80"/>
      <c r="G119" s="82"/>
      <c r="H119" s="79"/>
      <c r="I119" s="147">
        <f>SUMIF(Janvier!$F$3:$F$342,F119,Janvier!$P$3:$P$342)+SUMIF(Février!$F$3:$F$342,F119,Février!$P$3:$P$342)+SUMIF(Mars!$F$3:$F$342,F119,Mars!$P$3:$P$342)+SUMIF(Avril!$F$3:$F$342,F119,Avril!$P$3:$P$342)+SUMIF(Mai!$F$3:$F$342,F119,Mai!$P$3:$P$342)+SUMIF(Juin!$F$3:$F$342,F119,Juin!$P$3:$P$342)+SUMIF(Juillet!$F$3:$F$342,F119,Juillet!$P$3:$P$342)+SUMIF(Août!$F$3:$F$342,F119,Août!$P$3:$P$342)+SUMIF(Septembre!$F$3:$F$342,F119,Septembre!$P$3:$P$342)+SUMIF(Octobre!$F$3:$F$342,F119,Octobre!$P$3:$P$342)+SUMIF(Novembre!$F$3:$F$342,F119,Novembre!$P$3:$P$342)+SUMIF(Décembre!$F$3:$F$342,F119,Décembre!$P$3:$P$342)</f>
        <v>0</v>
      </c>
      <c r="J119" s="147">
        <f t="shared" si="2"/>
        <v>0</v>
      </c>
      <c r="K119" s="14"/>
    </row>
    <row r="120" spans="1:11" s="31" customFormat="1" hidden="1" x14ac:dyDescent="0.2">
      <c r="A120" s="77"/>
      <c r="B120" s="80"/>
      <c r="C120" s="85"/>
      <c r="D120" s="81"/>
      <c r="E120" s="81"/>
      <c r="F120" s="80"/>
      <c r="G120" s="82"/>
      <c r="H120" s="79"/>
      <c r="I120" s="147">
        <f>SUMIF(Janvier!$F$3:$F$342,F120,Janvier!$P$3:$P$342)+SUMIF(Février!$F$3:$F$342,F120,Février!$P$3:$P$342)+SUMIF(Mars!$F$3:$F$342,F120,Mars!$P$3:$P$342)+SUMIF(Avril!$F$3:$F$342,F120,Avril!$P$3:$P$342)+SUMIF(Mai!$F$3:$F$342,F120,Mai!$P$3:$P$342)+SUMIF(Juin!$F$3:$F$342,F120,Juin!$P$3:$P$342)+SUMIF(Juillet!$F$3:$F$342,F120,Juillet!$P$3:$P$342)+SUMIF(Août!$F$3:$F$342,F120,Août!$P$3:$P$342)+SUMIF(Septembre!$F$3:$F$342,F120,Septembre!$P$3:$P$342)+SUMIF(Octobre!$F$3:$F$342,F120,Octobre!$P$3:$P$342)+SUMIF(Novembre!$F$3:$F$342,F120,Novembre!$P$3:$P$342)+SUMIF(Décembre!$F$3:$F$342,F120,Décembre!$P$3:$P$342)</f>
        <v>0</v>
      </c>
      <c r="J120" s="147">
        <f t="shared" si="2"/>
        <v>0</v>
      </c>
      <c r="K120" s="14"/>
    </row>
    <row r="121" spans="1:11" s="31" customFormat="1" hidden="1" x14ac:dyDescent="0.2">
      <c r="A121" s="77"/>
      <c r="B121" s="80"/>
      <c r="C121" s="85"/>
      <c r="D121" s="81"/>
      <c r="E121" s="81"/>
      <c r="F121" s="80"/>
      <c r="G121" s="82"/>
      <c r="H121" s="79"/>
      <c r="I121" s="147">
        <f>SUMIF(Janvier!$F$3:$F$342,F121,Janvier!$P$3:$P$342)+SUMIF(Février!$F$3:$F$342,F121,Février!$P$3:$P$342)+SUMIF(Mars!$F$3:$F$342,F121,Mars!$P$3:$P$342)+SUMIF(Avril!$F$3:$F$342,F121,Avril!$P$3:$P$342)+SUMIF(Mai!$F$3:$F$342,F121,Mai!$P$3:$P$342)+SUMIF(Juin!$F$3:$F$342,F121,Juin!$P$3:$P$342)+SUMIF(Juillet!$F$3:$F$342,F121,Juillet!$P$3:$P$342)+SUMIF(Août!$F$3:$F$342,F121,Août!$P$3:$P$342)+SUMIF(Septembre!$F$3:$F$342,F121,Septembre!$P$3:$P$342)+SUMIF(Octobre!$F$3:$F$342,F121,Octobre!$P$3:$P$342)+SUMIF(Novembre!$F$3:$F$342,F121,Novembre!$P$3:$P$342)+SUMIF(Décembre!$F$3:$F$342,F121,Décembre!$P$3:$P$342)</f>
        <v>0</v>
      </c>
      <c r="J121" s="147">
        <f t="shared" si="2"/>
        <v>0</v>
      </c>
      <c r="K121" s="14"/>
    </row>
    <row r="122" spans="1:11" s="31" customFormat="1" hidden="1" x14ac:dyDescent="0.2">
      <c r="A122" s="77"/>
      <c r="B122" s="80"/>
      <c r="C122" s="85"/>
      <c r="D122" s="81"/>
      <c r="E122" s="81"/>
      <c r="F122" s="80"/>
      <c r="G122" s="82"/>
      <c r="H122" s="79"/>
      <c r="I122" s="147">
        <f>SUMIF(Janvier!$F$3:$F$342,F122,Janvier!$P$3:$P$342)+SUMIF(Février!$F$3:$F$342,F122,Février!$P$3:$P$342)+SUMIF(Mars!$F$3:$F$342,F122,Mars!$P$3:$P$342)+SUMIF(Avril!$F$3:$F$342,F122,Avril!$P$3:$P$342)+SUMIF(Mai!$F$3:$F$342,F122,Mai!$P$3:$P$342)+SUMIF(Juin!$F$3:$F$342,F122,Juin!$P$3:$P$342)+SUMIF(Juillet!$F$3:$F$342,F122,Juillet!$P$3:$P$342)+SUMIF(Août!$F$3:$F$342,F122,Août!$P$3:$P$342)+SUMIF(Septembre!$F$3:$F$342,F122,Septembre!$P$3:$P$342)+SUMIF(Octobre!$F$3:$F$342,F122,Octobre!$P$3:$P$342)+SUMIF(Novembre!$F$3:$F$342,F122,Novembre!$P$3:$P$342)+SUMIF(Décembre!$F$3:$F$342,F122,Décembre!$P$3:$P$342)</f>
        <v>0</v>
      </c>
      <c r="J122" s="147">
        <f t="shared" si="2"/>
        <v>0</v>
      </c>
      <c r="K122" s="14"/>
    </row>
    <row r="123" spans="1:11" s="31" customFormat="1" hidden="1" x14ac:dyDescent="0.2">
      <c r="A123" s="77"/>
      <c r="B123" s="80"/>
      <c r="C123" s="85"/>
      <c r="D123" s="81"/>
      <c r="E123" s="81"/>
      <c r="F123" s="80"/>
      <c r="G123" s="82"/>
      <c r="H123" s="79"/>
      <c r="I123" s="147">
        <f>SUMIF(Janvier!$F$3:$F$342,F123,Janvier!$P$3:$P$342)+SUMIF(Février!$F$3:$F$342,F123,Février!$P$3:$P$342)+SUMIF(Mars!$F$3:$F$342,F123,Mars!$P$3:$P$342)+SUMIF(Avril!$F$3:$F$342,F123,Avril!$P$3:$P$342)+SUMIF(Mai!$F$3:$F$342,F123,Mai!$P$3:$P$342)+SUMIF(Juin!$F$3:$F$342,F123,Juin!$P$3:$P$342)+SUMIF(Juillet!$F$3:$F$342,F123,Juillet!$P$3:$P$342)+SUMIF(Août!$F$3:$F$342,F123,Août!$P$3:$P$342)+SUMIF(Septembre!$F$3:$F$342,F123,Septembre!$P$3:$P$342)+SUMIF(Octobre!$F$3:$F$342,F123,Octobre!$P$3:$P$342)+SUMIF(Novembre!$F$3:$F$342,F123,Novembre!$P$3:$P$342)+SUMIF(Décembre!$F$3:$F$342,F123,Décembre!$P$3:$P$342)</f>
        <v>0</v>
      </c>
      <c r="J123" s="147">
        <f t="shared" si="2"/>
        <v>0</v>
      </c>
      <c r="K123" s="14"/>
    </row>
    <row r="124" spans="1:11" s="31" customFormat="1" hidden="1" x14ac:dyDescent="0.2">
      <c r="A124" s="77"/>
      <c r="B124" s="80"/>
      <c r="C124" s="85"/>
      <c r="D124" s="81"/>
      <c r="E124" s="81"/>
      <c r="F124" s="80"/>
      <c r="G124" s="82"/>
      <c r="H124" s="79"/>
      <c r="I124" s="147">
        <f>SUMIF(Janvier!$F$3:$F$342,F124,Janvier!$P$3:$P$342)+SUMIF(Février!$F$3:$F$342,F124,Février!$P$3:$P$342)+SUMIF(Mars!$F$3:$F$342,F124,Mars!$P$3:$P$342)+SUMIF(Avril!$F$3:$F$342,F124,Avril!$P$3:$P$342)+SUMIF(Mai!$F$3:$F$342,F124,Mai!$P$3:$P$342)+SUMIF(Juin!$F$3:$F$342,F124,Juin!$P$3:$P$342)+SUMIF(Juillet!$F$3:$F$342,F124,Juillet!$P$3:$P$342)+SUMIF(Août!$F$3:$F$342,F124,Août!$P$3:$P$342)+SUMIF(Septembre!$F$3:$F$342,F124,Septembre!$P$3:$P$342)+SUMIF(Octobre!$F$3:$F$342,F124,Octobre!$P$3:$P$342)+SUMIF(Novembre!$F$3:$F$342,F124,Novembre!$P$3:$P$342)+SUMIF(Décembre!$F$3:$F$342,F124,Décembre!$P$3:$P$342)</f>
        <v>0</v>
      </c>
      <c r="J124" s="147">
        <f t="shared" si="2"/>
        <v>0</v>
      </c>
      <c r="K124" s="14"/>
    </row>
    <row r="125" spans="1:11" s="31" customFormat="1" hidden="1" x14ac:dyDescent="0.2">
      <c r="A125" s="77"/>
      <c r="B125" s="80"/>
      <c r="C125" s="85"/>
      <c r="D125" s="81"/>
      <c r="E125" s="81"/>
      <c r="F125" s="80"/>
      <c r="G125" s="82"/>
      <c r="H125" s="79"/>
      <c r="I125" s="147">
        <f>SUMIF(Janvier!$F$3:$F$342,F125,Janvier!$P$3:$P$342)+SUMIF(Février!$F$3:$F$342,F125,Février!$P$3:$P$342)+SUMIF(Mars!$F$3:$F$342,F125,Mars!$P$3:$P$342)+SUMIF(Avril!$F$3:$F$342,F125,Avril!$P$3:$P$342)+SUMIF(Mai!$F$3:$F$342,F125,Mai!$P$3:$P$342)+SUMIF(Juin!$F$3:$F$342,F125,Juin!$P$3:$P$342)+SUMIF(Juillet!$F$3:$F$342,F125,Juillet!$P$3:$P$342)+SUMIF(Août!$F$3:$F$342,F125,Août!$P$3:$P$342)+SUMIF(Septembre!$F$3:$F$342,F125,Septembre!$P$3:$P$342)+SUMIF(Octobre!$F$3:$F$342,F125,Octobre!$P$3:$P$342)+SUMIF(Novembre!$F$3:$F$342,F125,Novembre!$P$3:$P$342)+SUMIF(Décembre!$F$3:$F$342,F125,Décembre!$P$3:$P$342)</f>
        <v>0</v>
      </c>
      <c r="J125" s="147">
        <f t="shared" si="2"/>
        <v>0</v>
      </c>
      <c r="K125" s="14"/>
    </row>
    <row r="126" spans="1:11" s="31" customFormat="1" hidden="1" x14ac:dyDescent="0.2">
      <c r="A126" s="77"/>
      <c r="B126" s="80"/>
      <c r="C126" s="85"/>
      <c r="D126" s="81"/>
      <c r="E126" s="81"/>
      <c r="F126" s="80"/>
      <c r="G126" s="82"/>
      <c r="H126" s="79"/>
      <c r="I126" s="147">
        <f>SUMIF(Janvier!$F$3:$F$342,F126,Janvier!$P$3:$P$342)+SUMIF(Février!$F$3:$F$342,F126,Février!$P$3:$P$342)+SUMIF(Mars!$F$3:$F$342,F126,Mars!$P$3:$P$342)+SUMIF(Avril!$F$3:$F$342,F126,Avril!$P$3:$P$342)+SUMIF(Mai!$F$3:$F$342,F126,Mai!$P$3:$P$342)+SUMIF(Juin!$F$3:$F$342,F126,Juin!$P$3:$P$342)+SUMIF(Juillet!$F$3:$F$342,F126,Juillet!$P$3:$P$342)+SUMIF(Août!$F$3:$F$342,F126,Août!$P$3:$P$342)+SUMIF(Septembre!$F$3:$F$342,F126,Septembre!$P$3:$P$342)+SUMIF(Octobre!$F$3:$F$342,F126,Octobre!$P$3:$P$342)+SUMIF(Novembre!$F$3:$F$342,F126,Novembre!$P$3:$P$342)+SUMIF(Décembre!$F$3:$F$342,F126,Décembre!$P$3:$P$342)</f>
        <v>0</v>
      </c>
      <c r="J126" s="147">
        <f t="shared" si="2"/>
        <v>0</v>
      </c>
      <c r="K126" s="14"/>
    </row>
    <row r="127" spans="1:11" s="31" customFormat="1" hidden="1" x14ac:dyDescent="0.2">
      <c r="A127" s="77"/>
      <c r="B127" s="80"/>
      <c r="C127" s="85"/>
      <c r="D127" s="81"/>
      <c r="E127" s="81"/>
      <c r="F127" s="80"/>
      <c r="G127" s="82"/>
      <c r="H127" s="79"/>
      <c r="I127" s="147">
        <f>SUMIF(Janvier!$F$3:$F$342,F127,Janvier!$P$3:$P$342)+SUMIF(Février!$F$3:$F$342,F127,Février!$P$3:$P$342)+SUMIF(Mars!$F$3:$F$342,F127,Mars!$P$3:$P$342)+SUMIF(Avril!$F$3:$F$342,F127,Avril!$P$3:$P$342)+SUMIF(Mai!$F$3:$F$342,F127,Mai!$P$3:$P$342)+SUMIF(Juin!$F$3:$F$342,F127,Juin!$P$3:$P$342)+SUMIF(Juillet!$F$3:$F$342,F127,Juillet!$P$3:$P$342)+SUMIF(Août!$F$3:$F$342,F127,Août!$P$3:$P$342)+SUMIF(Septembre!$F$3:$F$342,F127,Septembre!$P$3:$P$342)+SUMIF(Octobre!$F$3:$F$342,F127,Octobre!$P$3:$P$342)+SUMIF(Novembre!$F$3:$F$342,F127,Novembre!$P$3:$P$342)+SUMIF(Décembre!$F$3:$F$342,F127,Décembre!$P$3:$P$342)</f>
        <v>0</v>
      </c>
      <c r="J127" s="147">
        <f t="shared" si="2"/>
        <v>0</v>
      </c>
      <c r="K127" s="14"/>
    </row>
    <row r="128" spans="1:11" s="31" customFormat="1" hidden="1" x14ac:dyDescent="0.2">
      <c r="A128" s="77"/>
      <c r="B128" s="80"/>
      <c r="C128" s="85"/>
      <c r="D128" s="81"/>
      <c r="E128" s="81"/>
      <c r="F128" s="80"/>
      <c r="G128" s="82"/>
      <c r="H128" s="79"/>
      <c r="I128" s="147">
        <f>SUMIF(Janvier!$F$3:$F$342,F128,Janvier!$P$3:$P$342)+SUMIF(Février!$F$3:$F$342,F128,Février!$P$3:$P$342)+SUMIF(Mars!$F$3:$F$342,F128,Mars!$P$3:$P$342)+SUMIF(Avril!$F$3:$F$342,F128,Avril!$P$3:$P$342)+SUMIF(Mai!$F$3:$F$342,F128,Mai!$P$3:$P$342)+SUMIF(Juin!$F$3:$F$342,F128,Juin!$P$3:$P$342)+SUMIF(Juillet!$F$3:$F$342,F128,Juillet!$P$3:$P$342)+SUMIF(Août!$F$3:$F$342,F128,Août!$P$3:$P$342)+SUMIF(Septembre!$F$3:$F$342,F128,Septembre!$P$3:$P$342)+SUMIF(Octobre!$F$3:$F$342,F128,Octobre!$P$3:$P$342)+SUMIF(Novembre!$F$3:$F$342,F128,Novembre!$P$3:$P$342)+SUMIF(Décembre!$F$3:$F$342,F128,Décembre!$P$3:$P$342)</f>
        <v>0</v>
      </c>
      <c r="J128" s="147">
        <f t="shared" si="2"/>
        <v>0</v>
      </c>
      <c r="K128" s="14"/>
    </row>
    <row r="129" spans="1:11" s="31" customFormat="1" hidden="1" x14ac:dyDescent="0.2">
      <c r="A129" s="77"/>
      <c r="B129" s="80"/>
      <c r="C129" s="85"/>
      <c r="D129" s="81"/>
      <c r="E129" s="81"/>
      <c r="F129" s="80"/>
      <c r="G129" s="82"/>
      <c r="H129" s="79"/>
      <c r="I129" s="147">
        <f>SUMIF(Janvier!$F$3:$F$342,F129,Janvier!$P$3:$P$342)+SUMIF(Février!$F$3:$F$342,F129,Février!$P$3:$P$342)+SUMIF(Mars!$F$3:$F$342,F129,Mars!$P$3:$P$342)+SUMIF(Avril!$F$3:$F$342,F129,Avril!$P$3:$P$342)+SUMIF(Mai!$F$3:$F$342,F129,Mai!$P$3:$P$342)+SUMIF(Juin!$F$3:$F$342,F129,Juin!$P$3:$P$342)+SUMIF(Juillet!$F$3:$F$342,F129,Juillet!$P$3:$P$342)+SUMIF(Août!$F$3:$F$342,F129,Août!$P$3:$P$342)+SUMIF(Septembre!$F$3:$F$342,F129,Septembre!$P$3:$P$342)+SUMIF(Octobre!$F$3:$F$342,F129,Octobre!$P$3:$P$342)+SUMIF(Novembre!$F$3:$F$342,F129,Novembre!$P$3:$P$342)+SUMIF(Décembre!$F$3:$F$342,F129,Décembre!$P$3:$P$342)</f>
        <v>0</v>
      </c>
      <c r="J129" s="147">
        <f t="shared" si="2"/>
        <v>0</v>
      </c>
      <c r="K129" s="14"/>
    </row>
    <row r="130" spans="1:11" s="31" customFormat="1" hidden="1" x14ac:dyDescent="0.2">
      <c r="A130" s="77"/>
      <c r="B130" s="80"/>
      <c r="C130" s="85"/>
      <c r="D130" s="81"/>
      <c r="E130" s="81"/>
      <c r="F130" s="80"/>
      <c r="G130" s="82"/>
      <c r="H130" s="79"/>
      <c r="I130" s="147">
        <f>SUMIF(Janvier!$F$3:$F$342,F130,Janvier!$P$3:$P$342)+SUMIF(Février!$F$3:$F$342,F130,Février!$P$3:$P$342)+SUMIF(Mars!$F$3:$F$342,F130,Mars!$P$3:$P$342)+SUMIF(Avril!$F$3:$F$342,F130,Avril!$P$3:$P$342)+SUMIF(Mai!$F$3:$F$342,F130,Mai!$P$3:$P$342)+SUMIF(Juin!$F$3:$F$342,F130,Juin!$P$3:$P$342)+SUMIF(Juillet!$F$3:$F$342,F130,Juillet!$P$3:$P$342)+SUMIF(Août!$F$3:$F$342,F130,Août!$P$3:$P$342)+SUMIF(Septembre!$F$3:$F$342,F130,Septembre!$P$3:$P$342)+SUMIF(Octobre!$F$3:$F$342,F130,Octobre!$P$3:$P$342)+SUMIF(Novembre!$F$3:$F$342,F130,Novembre!$P$3:$P$342)+SUMIF(Décembre!$F$3:$F$342,F130,Décembre!$P$3:$P$342)</f>
        <v>0</v>
      </c>
      <c r="J130" s="147">
        <f t="shared" si="2"/>
        <v>0</v>
      </c>
      <c r="K130" s="14"/>
    </row>
    <row r="131" spans="1:11" s="31" customFormat="1" hidden="1" x14ac:dyDescent="0.2">
      <c r="A131" s="77"/>
      <c r="B131" s="80"/>
      <c r="C131" s="85"/>
      <c r="D131" s="81"/>
      <c r="E131" s="81"/>
      <c r="F131" s="80"/>
      <c r="G131" s="82"/>
      <c r="H131" s="79"/>
      <c r="I131" s="147">
        <f>SUMIF(Janvier!$F$3:$F$342,F131,Janvier!$P$3:$P$342)+SUMIF(Février!$F$3:$F$342,F131,Février!$P$3:$P$342)+SUMIF(Mars!$F$3:$F$342,F131,Mars!$P$3:$P$342)+SUMIF(Avril!$F$3:$F$342,F131,Avril!$P$3:$P$342)+SUMIF(Mai!$F$3:$F$342,F131,Mai!$P$3:$P$342)+SUMIF(Juin!$F$3:$F$342,F131,Juin!$P$3:$P$342)+SUMIF(Juillet!$F$3:$F$342,F131,Juillet!$P$3:$P$342)+SUMIF(Août!$F$3:$F$342,F131,Août!$P$3:$P$342)+SUMIF(Septembre!$F$3:$F$342,F131,Septembre!$P$3:$P$342)+SUMIF(Octobre!$F$3:$F$342,F131,Octobre!$P$3:$P$342)+SUMIF(Novembre!$F$3:$F$342,F131,Novembre!$P$3:$P$342)+SUMIF(Décembre!$F$3:$F$342,F131,Décembre!$P$3:$P$342)</f>
        <v>0</v>
      </c>
      <c r="J131" s="147">
        <f t="shared" si="2"/>
        <v>0</v>
      </c>
      <c r="K131" s="14"/>
    </row>
    <row r="132" spans="1:11" s="31" customFormat="1" hidden="1" x14ac:dyDescent="0.2">
      <c r="A132" s="77"/>
      <c r="B132" s="80"/>
      <c r="C132" s="85"/>
      <c r="D132" s="81"/>
      <c r="E132" s="81"/>
      <c r="F132" s="80"/>
      <c r="G132" s="82"/>
      <c r="H132" s="79"/>
      <c r="I132" s="147">
        <f>SUMIF(Janvier!$F$3:$F$342,F132,Janvier!$P$3:$P$342)+SUMIF(Février!$F$3:$F$342,F132,Février!$P$3:$P$342)+SUMIF(Mars!$F$3:$F$342,F132,Mars!$P$3:$P$342)+SUMIF(Avril!$F$3:$F$342,F132,Avril!$P$3:$P$342)+SUMIF(Mai!$F$3:$F$342,F132,Mai!$P$3:$P$342)+SUMIF(Juin!$F$3:$F$342,F132,Juin!$P$3:$P$342)+SUMIF(Juillet!$F$3:$F$342,F132,Juillet!$P$3:$P$342)+SUMIF(Août!$F$3:$F$342,F132,Août!$P$3:$P$342)+SUMIF(Septembre!$F$3:$F$342,F132,Septembre!$P$3:$P$342)+SUMIF(Octobre!$F$3:$F$342,F132,Octobre!$P$3:$P$342)+SUMIF(Novembre!$F$3:$F$342,F132,Novembre!$P$3:$P$342)+SUMIF(Décembre!$F$3:$F$342,F132,Décembre!$P$3:$P$342)</f>
        <v>0</v>
      </c>
      <c r="J132" s="147">
        <f t="shared" ref="J132:J195" si="3">I132-G132</f>
        <v>0</v>
      </c>
      <c r="K132" s="14"/>
    </row>
    <row r="133" spans="1:11" s="31" customFormat="1" hidden="1" x14ac:dyDescent="0.2">
      <c r="A133" s="77"/>
      <c r="B133" s="77"/>
      <c r="C133" s="85"/>
      <c r="D133" s="81"/>
      <c r="E133" s="81"/>
      <c r="F133" s="80"/>
      <c r="G133" s="82"/>
      <c r="H133" s="79"/>
      <c r="I133" s="147">
        <f>SUMIF(Janvier!$F$3:$F$342,F133,Janvier!$P$3:$P$342)+SUMIF(Février!$F$3:$F$342,F133,Février!$P$3:$P$342)+SUMIF(Mars!$F$3:$F$342,F133,Mars!$P$3:$P$342)+SUMIF(Avril!$F$3:$F$342,F133,Avril!$P$3:$P$342)+SUMIF(Mai!$F$3:$F$342,F133,Mai!$P$3:$P$342)+SUMIF(Juin!$F$3:$F$342,F133,Juin!$P$3:$P$342)+SUMIF(Juillet!$F$3:$F$342,F133,Juillet!$P$3:$P$342)+SUMIF(Août!$F$3:$F$342,F133,Août!$P$3:$P$342)+SUMIF(Septembre!$F$3:$F$342,F133,Septembre!$P$3:$P$342)+SUMIF(Octobre!$F$3:$F$342,F133,Octobre!$P$3:$P$342)+SUMIF(Novembre!$F$3:$F$342,F133,Novembre!$P$3:$P$342)+SUMIF(Décembre!$F$3:$F$342,F133,Décembre!$P$3:$P$342)</f>
        <v>0</v>
      </c>
      <c r="J133" s="147">
        <f t="shared" si="3"/>
        <v>0</v>
      </c>
      <c r="K133" s="14"/>
    </row>
    <row r="134" spans="1:11" s="31" customFormat="1" hidden="1" x14ac:dyDescent="0.2">
      <c r="A134" s="77"/>
      <c r="B134" s="77"/>
      <c r="C134" s="85"/>
      <c r="D134" s="81"/>
      <c r="E134" s="81"/>
      <c r="F134" s="80"/>
      <c r="G134" s="82"/>
      <c r="H134" s="79"/>
      <c r="I134" s="147">
        <f>SUMIF(Janvier!$F$3:$F$342,F134,Janvier!$P$3:$P$342)+SUMIF(Février!$F$3:$F$342,F134,Février!$P$3:$P$342)+SUMIF(Mars!$F$3:$F$342,F134,Mars!$P$3:$P$342)+SUMIF(Avril!$F$3:$F$342,F134,Avril!$P$3:$P$342)+SUMIF(Mai!$F$3:$F$342,F134,Mai!$P$3:$P$342)+SUMIF(Juin!$F$3:$F$342,F134,Juin!$P$3:$P$342)+SUMIF(Juillet!$F$3:$F$342,F134,Juillet!$P$3:$P$342)+SUMIF(Août!$F$3:$F$342,F134,Août!$P$3:$P$342)+SUMIF(Septembre!$F$3:$F$342,F134,Septembre!$P$3:$P$342)+SUMIF(Octobre!$F$3:$F$342,F134,Octobre!$P$3:$P$342)+SUMIF(Novembre!$F$3:$F$342,F134,Novembre!$P$3:$P$342)+SUMIF(Décembre!$F$3:$F$342,F134,Décembre!$P$3:$P$342)</f>
        <v>0</v>
      </c>
      <c r="J134" s="147">
        <f t="shared" si="3"/>
        <v>0</v>
      </c>
      <c r="K134" s="14"/>
    </row>
    <row r="135" spans="1:11" s="31" customFormat="1" hidden="1" x14ac:dyDescent="0.2">
      <c r="A135" s="77"/>
      <c r="B135" s="77"/>
      <c r="C135" s="85"/>
      <c r="D135" s="81"/>
      <c r="E135" s="81"/>
      <c r="F135" s="80"/>
      <c r="G135" s="77"/>
      <c r="H135" s="79"/>
      <c r="I135" s="147">
        <f>SUMIF(Janvier!$F$3:$F$342,F135,Janvier!$P$3:$P$342)+SUMIF(Février!$F$3:$F$342,F135,Février!$P$3:$P$342)+SUMIF(Mars!$F$3:$F$342,F135,Mars!$P$3:$P$342)+SUMIF(Avril!$F$3:$F$342,F135,Avril!$P$3:$P$342)+SUMIF(Mai!$F$3:$F$342,F135,Mai!$P$3:$P$342)+SUMIF(Juin!$F$3:$F$342,F135,Juin!$P$3:$P$342)+SUMIF(Juillet!$F$3:$F$342,F135,Juillet!$P$3:$P$342)+SUMIF(Août!$F$3:$F$342,F135,Août!$P$3:$P$342)+SUMIF(Septembre!$F$3:$F$342,F135,Septembre!$P$3:$P$342)+SUMIF(Octobre!$F$3:$F$342,F135,Octobre!$P$3:$P$342)+SUMIF(Novembre!$F$3:$F$342,F135,Novembre!$P$3:$P$342)+SUMIF(Décembre!$F$3:$F$342,F135,Décembre!$P$3:$P$342)</f>
        <v>0</v>
      </c>
      <c r="J135" s="147">
        <f t="shared" si="3"/>
        <v>0</v>
      </c>
      <c r="K135" s="14"/>
    </row>
    <row r="136" spans="1:11" s="31" customFormat="1" hidden="1" x14ac:dyDescent="0.2">
      <c r="A136" s="77"/>
      <c r="B136" s="77"/>
      <c r="C136" s="85"/>
      <c r="D136" s="81"/>
      <c r="E136" s="81"/>
      <c r="F136" s="80"/>
      <c r="G136" s="82"/>
      <c r="H136" s="79"/>
      <c r="I136" s="147">
        <f>SUMIF(Janvier!$F$3:$F$342,F136,Janvier!$P$3:$P$342)+SUMIF(Février!$F$3:$F$342,F136,Février!$P$3:$P$342)+SUMIF(Mars!$F$3:$F$342,F136,Mars!$P$3:$P$342)+SUMIF(Avril!$F$3:$F$342,F136,Avril!$P$3:$P$342)+SUMIF(Mai!$F$3:$F$342,F136,Mai!$P$3:$P$342)+SUMIF(Juin!$F$3:$F$342,F136,Juin!$P$3:$P$342)+SUMIF(Juillet!$F$3:$F$342,F136,Juillet!$P$3:$P$342)+SUMIF(Août!$F$3:$F$342,F136,Août!$P$3:$P$342)+SUMIF(Septembre!$F$3:$F$342,F136,Septembre!$P$3:$P$342)+SUMIF(Octobre!$F$3:$F$342,F136,Octobre!$P$3:$P$342)+SUMIF(Novembre!$F$3:$F$342,F136,Novembre!$P$3:$P$342)+SUMIF(Décembre!$F$3:$F$342,F136,Décembre!$P$3:$P$342)</f>
        <v>0</v>
      </c>
      <c r="J136" s="147">
        <f t="shared" si="3"/>
        <v>0</v>
      </c>
      <c r="K136" s="14"/>
    </row>
    <row r="137" spans="1:11" s="31" customFormat="1" hidden="1" x14ac:dyDescent="0.2">
      <c r="A137" s="77"/>
      <c r="B137" s="77"/>
      <c r="C137" s="85"/>
      <c r="D137" s="81"/>
      <c r="E137" s="81"/>
      <c r="F137" s="80"/>
      <c r="G137" s="82"/>
      <c r="H137" s="79"/>
      <c r="I137" s="147">
        <f>SUMIF(Janvier!$F$3:$F$342,F137,Janvier!$P$3:$P$342)+SUMIF(Février!$F$3:$F$342,F137,Février!$P$3:$P$342)+SUMIF(Mars!$F$3:$F$342,F137,Mars!$P$3:$P$342)+SUMIF(Avril!$F$3:$F$342,F137,Avril!$P$3:$P$342)+SUMIF(Mai!$F$3:$F$342,F137,Mai!$P$3:$P$342)+SUMIF(Juin!$F$3:$F$342,F137,Juin!$P$3:$P$342)+SUMIF(Juillet!$F$3:$F$342,F137,Juillet!$P$3:$P$342)+SUMIF(Août!$F$3:$F$342,F137,Août!$P$3:$P$342)+SUMIF(Septembre!$F$3:$F$342,F137,Septembre!$P$3:$P$342)+SUMIF(Octobre!$F$3:$F$342,F137,Octobre!$P$3:$P$342)+SUMIF(Novembre!$F$3:$F$342,F137,Novembre!$P$3:$P$342)+SUMIF(Décembre!$F$3:$F$342,F137,Décembre!$P$3:$P$342)</f>
        <v>0</v>
      </c>
      <c r="J137" s="147">
        <f t="shared" si="3"/>
        <v>0</v>
      </c>
      <c r="K137" s="14"/>
    </row>
    <row r="138" spans="1:11" s="31" customFormat="1" hidden="1" x14ac:dyDescent="0.2">
      <c r="A138" s="77"/>
      <c r="B138" s="77"/>
      <c r="C138" s="85"/>
      <c r="D138" s="81"/>
      <c r="E138" s="81"/>
      <c r="F138" s="80"/>
      <c r="G138" s="82"/>
      <c r="H138" s="79"/>
      <c r="I138" s="147">
        <f>SUMIF(Janvier!$F$3:$F$342,F138,Janvier!$P$3:$P$342)+SUMIF(Février!$F$3:$F$342,F138,Février!$P$3:$P$342)+SUMIF(Mars!$F$3:$F$342,F138,Mars!$P$3:$P$342)+SUMIF(Avril!$F$3:$F$342,F138,Avril!$P$3:$P$342)+SUMIF(Mai!$F$3:$F$342,F138,Mai!$P$3:$P$342)+SUMIF(Juin!$F$3:$F$342,F138,Juin!$P$3:$P$342)+SUMIF(Juillet!$F$3:$F$342,F138,Juillet!$P$3:$P$342)+SUMIF(Août!$F$3:$F$342,F138,Août!$P$3:$P$342)+SUMIF(Septembre!$F$3:$F$342,F138,Septembre!$P$3:$P$342)+SUMIF(Octobre!$F$3:$F$342,F138,Octobre!$P$3:$P$342)+SUMIF(Novembre!$F$3:$F$342,F138,Novembre!$P$3:$P$342)+SUMIF(Décembre!$F$3:$F$342,F138,Décembre!$P$3:$P$342)</f>
        <v>0</v>
      </c>
      <c r="J138" s="147">
        <f t="shared" si="3"/>
        <v>0</v>
      </c>
      <c r="K138" s="14"/>
    </row>
    <row r="139" spans="1:11" s="31" customFormat="1" hidden="1" x14ac:dyDescent="0.2">
      <c r="A139" s="77"/>
      <c r="B139" s="77"/>
      <c r="C139" s="85"/>
      <c r="D139" s="81"/>
      <c r="E139" s="81"/>
      <c r="F139" s="80"/>
      <c r="G139" s="82"/>
      <c r="H139" s="79"/>
      <c r="I139" s="147">
        <f>SUMIF(Janvier!$F$3:$F$342,F139,Janvier!$P$3:$P$342)+SUMIF(Février!$F$3:$F$342,F139,Février!$P$3:$P$342)+SUMIF(Mars!$F$3:$F$342,F139,Mars!$P$3:$P$342)+SUMIF(Avril!$F$3:$F$342,F139,Avril!$P$3:$P$342)+SUMIF(Mai!$F$3:$F$342,F139,Mai!$P$3:$P$342)+SUMIF(Juin!$F$3:$F$342,F139,Juin!$P$3:$P$342)+SUMIF(Juillet!$F$3:$F$342,F139,Juillet!$P$3:$P$342)+SUMIF(Août!$F$3:$F$342,F139,Août!$P$3:$P$342)+SUMIF(Septembre!$F$3:$F$342,F139,Septembre!$P$3:$P$342)+SUMIF(Octobre!$F$3:$F$342,F139,Octobre!$P$3:$P$342)+SUMIF(Novembre!$F$3:$F$342,F139,Novembre!$P$3:$P$342)+SUMIF(Décembre!$F$3:$F$342,F139,Décembre!$P$3:$P$342)</f>
        <v>0</v>
      </c>
      <c r="J139" s="147">
        <f t="shared" si="3"/>
        <v>0</v>
      </c>
      <c r="K139" s="14"/>
    </row>
    <row r="140" spans="1:11" s="31" customFormat="1" hidden="1" x14ac:dyDescent="0.2">
      <c r="A140" s="77"/>
      <c r="B140" s="77"/>
      <c r="C140" s="85"/>
      <c r="D140" s="81"/>
      <c r="E140" s="81"/>
      <c r="F140" s="80"/>
      <c r="G140" s="82"/>
      <c r="H140" s="79"/>
      <c r="I140" s="147">
        <f>SUMIF(Janvier!$F$3:$F$342,F140,Janvier!$P$3:$P$342)+SUMIF(Février!$F$3:$F$342,F140,Février!$P$3:$P$342)+SUMIF(Mars!$F$3:$F$342,F140,Mars!$P$3:$P$342)+SUMIF(Avril!$F$3:$F$342,F140,Avril!$P$3:$P$342)+SUMIF(Mai!$F$3:$F$342,F140,Mai!$P$3:$P$342)+SUMIF(Juin!$F$3:$F$342,F140,Juin!$P$3:$P$342)+SUMIF(Juillet!$F$3:$F$342,F140,Juillet!$P$3:$P$342)+SUMIF(Août!$F$3:$F$342,F140,Août!$P$3:$P$342)+SUMIF(Septembre!$F$3:$F$342,F140,Septembre!$P$3:$P$342)+SUMIF(Octobre!$F$3:$F$342,F140,Octobre!$P$3:$P$342)+SUMIF(Novembre!$F$3:$F$342,F140,Novembre!$P$3:$P$342)+SUMIF(Décembre!$F$3:$F$342,F140,Décembre!$P$3:$P$342)</f>
        <v>0</v>
      </c>
      <c r="J140" s="147">
        <f t="shared" si="3"/>
        <v>0</v>
      </c>
      <c r="K140" s="14"/>
    </row>
    <row r="141" spans="1:11" s="31" customFormat="1" hidden="1" x14ac:dyDescent="0.2">
      <c r="A141" s="77"/>
      <c r="B141" s="77"/>
      <c r="C141" s="85"/>
      <c r="D141" s="81"/>
      <c r="E141" s="81"/>
      <c r="F141" s="80"/>
      <c r="G141" s="82"/>
      <c r="H141" s="79"/>
      <c r="I141" s="147">
        <f>SUMIF(Janvier!$F$3:$F$342,F141,Janvier!$P$3:$P$342)+SUMIF(Février!$F$3:$F$342,F141,Février!$P$3:$P$342)+SUMIF(Mars!$F$3:$F$342,F141,Mars!$P$3:$P$342)+SUMIF(Avril!$F$3:$F$342,F141,Avril!$P$3:$P$342)+SUMIF(Mai!$F$3:$F$342,F141,Mai!$P$3:$P$342)+SUMIF(Juin!$F$3:$F$342,F141,Juin!$P$3:$P$342)+SUMIF(Juillet!$F$3:$F$342,F141,Juillet!$P$3:$P$342)+SUMIF(Août!$F$3:$F$342,F141,Août!$P$3:$P$342)+SUMIF(Septembre!$F$3:$F$342,F141,Septembre!$P$3:$P$342)+SUMIF(Octobre!$F$3:$F$342,F141,Octobre!$P$3:$P$342)+SUMIF(Novembre!$F$3:$F$342,F141,Novembre!$P$3:$P$342)+SUMIF(Décembre!$F$3:$F$342,F141,Décembre!$P$3:$P$342)</f>
        <v>0</v>
      </c>
      <c r="J141" s="147">
        <f t="shared" si="3"/>
        <v>0</v>
      </c>
      <c r="K141" s="14"/>
    </row>
    <row r="142" spans="1:11" s="31" customFormat="1" hidden="1" x14ac:dyDescent="0.2">
      <c r="A142" s="77"/>
      <c r="B142" s="77"/>
      <c r="C142" s="85"/>
      <c r="D142" s="81"/>
      <c r="E142" s="81"/>
      <c r="F142" s="80"/>
      <c r="G142" s="82"/>
      <c r="H142" s="79"/>
      <c r="I142" s="147">
        <f>SUMIF(Janvier!$F$3:$F$342,F142,Janvier!$P$3:$P$342)+SUMIF(Février!$F$3:$F$342,F142,Février!$P$3:$P$342)+SUMIF(Mars!$F$3:$F$342,F142,Mars!$P$3:$P$342)+SUMIF(Avril!$F$3:$F$342,F142,Avril!$P$3:$P$342)+SUMIF(Mai!$F$3:$F$342,F142,Mai!$P$3:$P$342)+SUMIF(Juin!$F$3:$F$342,F142,Juin!$P$3:$P$342)+SUMIF(Juillet!$F$3:$F$342,F142,Juillet!$P$3:$P$342)+SUMIF(Août!$F$3:$F$342,F142,Août!$P$3:$P$342)+SUMIF(Septembre!$F$3:$F$342,F142,Septembre!$P$3:$P$342)+SUMIF(Octobre!$F$3:$F$342,F142,Octobre!$P$3:$P$342)+SUMIF(Novembre!$F$3:$F$342,F142,Novembre!$P$3:$P$342)+SUMIF(Décembre!$F$3:$F$342,F142,Décembre!$P$3:$P$342)</f>
        <v>0</v>
      </c>
      <c r="J142" s="147">
        <f t="shared" si="3"/>
        <v>0</v>
      </c>
      <c r="K142" s="14"/>
    </row>
    <row r="143" spans="1:11" s="31" customFormat="1" hidden="1" x14ac:dyDescent="0.2">
      <c r="A143" s="77"/>
      <c r="B143" s="80"/>
      <c r="C143" s="85"/>
      <c r="D143" s="81"/>
      <c r="E143" s="81"/>
      <c r="F143" s="80"/>
      <c r="G143" s="82"/>
      <c r="H143" s="79"/>
      <c r="I143" s="147">
        <f>SUMIF(Janvier!$F$3:$F$342,F143,Janvier!$P$3:$P$342)+SUMIF(Février!$F$3:$F$342,F143,Février!$P$3:$P$342)+SUMIF(Mars!$F$3:$F$342,F143,Mars!$P$3:$P$342)+SUMIF(Avril!$F$3:$F$342,F143,Avril!$P$3:$P$342)+SUMIF(Mai!$F$3:$F$342,F143,Mai!$P$3:$P$342)+SUMIF(Juin!$F$3:$F$342,F143,Juin!$P$3:$P$342)+SUMIF(Juillet!$F$3:$F$342,F143,Juillet!$P$3:$P$342)+SUMIF(Août!$F$3:$F$342,F143,Août!$P$3:$P$342)+SUMIF(Septembre!$F$3:$F$342,F143,Septembre!$P$3:$P$342)+SUMIF(Octobre!$F$3:$F$342,F143,Octobre!$P$3:$P$342)+SUMIF(Novembre!$F$3:$F$342,F143,Novembre!$P$3:$P$342)+SUMIF(Décembre!$F$3:$F$342,F143,Décembre!$P$3:$P$342)</f>
        <v>0</v>
      </c>
      <c r="J143" s="147">
        <f t="shared" si="3"/>
        <v>0</v>
      </c>
      <c r="K143" s="14"/>
    </row>
    <row r="144" spans="1:11" s="31" customFormat="1" hidden="1" x14ac:dyDescent="0.2">
      <c r="A144" s="80"/>
      <c r="B144" s="77"/>
      <c r="C144" s="54"/>
      <c r="D144" s="81"/>
      <c r="E144" s="81"/>
      <c r="F144" s="80"/>
      <c r="G144" s="82"/>
      <c r="H144" s="79"/>
      <c r="I144" s="147">
        <f>SUMIF(Janvier!$F$3:$F$342,F144,Janvier!$P$3:$P$342)+SUMIF(Février!$F$3:$F$342,F144,Février!$P$3:$P$342)+SUMIF(Mars!$F$3:$F$342,F144,Mars!$P$3:$P$342)+SUMIF(Avril!$F$3:$F$342,F144,Avril!$P$3:$P$342)+SUMIF(Mai!$F$3:$F$342,F144,Mai!$P$3:$P$342)+SUMIF(Juin!$F$3:$F$342,F144,Juin!$P$3:$P$342)+SUMIF(Juillet!$F$3:$F$342,F144,Juillet!$P$3:$P$342)+SUMIF(Août!$F$3:$F$342,F144,Août!$P$3:$P$342)+SUMIF(Septembre!$F$3:$F$342,F144,Septembre!$P$3:$P$342)+SUMIF(Octobre!$F$3:$F$342,F144,Octobre!$P$3:$P$342)+SUMIF(Novembre!$F$3:$F$342,F144,Novembre!$P$3:$P$342)+SUMIF(Décembre!$F$3:$F$342,F144,Décembre!$P$3:$P$342)</f>
        <v>0</v>
      </c>
      <c r="J144" s="147">
        <f t="shared" si="3"/>
        <v>0</v>
      </c>
      <c r="K144" s="14"/>
    </row>
    <row r="145" spans="1:11" s="31" customFormat="1" hidden="1" x14ac:dyDescent="0.2">
      <c r="A145" s="80"/>
      <c r="B145" s="77"/>
      <c r="C145" s="85"/>
      <c r="D145" s="81"/>
      <c r="E145" s="81"/>
      <c r="F145" s="80"/>
      <c r="G145" s="82"/>
      <c r="H145" s="79"/>
      <c r="I145" s="147">
        <f>SUMIF(Janvier!$F$3:$F$342,F145,Janvier!$P$3:$P$342)+SUMIF(Février!$F$3:$F$342,F145,Février!$P$3:$P$342)+SUMIF(Mars!$F$3:$F$342,F145,Mars!$P$3:$P$342)+SUMIF(Avril!$F$3:$F$342,F145,Avril!$P$3:$P$342)+SUMIF(Mai!$F$3:$F$342,F145,Mai!$P$3:$P$342)+SUMIF(Juin!$F$3:$F$342,F145,Juin!$P$3:$P$342)+SUMIF(Juillet!$F$3:$F$342,F145,Juillet!$P$3:$P$342)+SUMIF(Août!$F$3:$F$342,F145,Août!$P$3:$P$342)+SUMIF(Septembre!$F$3:$F$342,F145,Septembre!$P$3:$P$342)+SUMIF(Octobre!$F$3:$F$342,F145,Octobre!$P$3:$P$342)+SUMIF(Novembre!$F$3:$F$342,F145,Novembre!$P$3:$P$342)+SUMIF(Décembre!$F$3:$F$342,F145,Décembre!$P$3:$P$342)</f>
        <v>0</v>
      </c>
      <c r="J145" s="147">
        <f t="shared" si="3"/>
        <v>0</v>
      </c>
      <c r="K145" s="28"/>
    </row>
    <row r="146" spans="1:11" s="31" customFormat="1" hidden="1" x14ac:dyDescent="0.2">
      <c r="A146" s="77"/>
      <c r="B146" s="77"/>
      <c r="C146" s="85"/>
      <c r="D146" s="81"/>
      <c r="E146" s="81"/>
      <c r="F146" s="80"/>
      <c r="G146" s="82"/>
      <c r="H146" s="79"/>
      <c r="I146" s="147">
        <f>SUMIF(Janvier!$F$3:$F$342,F146,Janvier!$P$3:$P$342)+SUMIF(Février!$F$3:$F$342,F146,Février!$P$3:$P$342)+SUMIF(Mars!$F$3:$F$342,F146,Mars!$P$3:$P$342)+SUMIF(Avril!$F$3:$F$342,F146,Avril!$P$3:$P$342)+SUMIF(Mai!$F$3:$F$342,F146,Mai!$P$3:$P$342)+SUMIF(Juin!$F$3:$F$342,F146,Juin!$P$3:$P$342)+SUMIF(Juillet!$F$3:$F$342,F146,Juillet!$P$3:$P$342)+SUMIF(Août!$F$3:$F$342,F146,Août!$P$3:$P$342)+SUMIF(Septembre!$F$3:$F$342,F146,Septembre!$P$3:$P$342)+SUMIF(Octobre!$F$3:$F$342,F146,Octobre!$P$3:$P$342)+SUMIF(Novembre!$F$3:$F$342,F146,Novembre!$P$3:$P$342)+SUMIF(Décembre!$F$3:$F$342,F146,Décembre!$P$3:$P$342)</f>
        <v>0</v>
      </c>
      <c r="J146" s="147">
        <f t="shared" si="3"/>
        <v>0</v>
      </c>
      <c r="K146" s="14"/>
    </row>
    <row r="147" spans="1:11" s="31" customFormat="1" hidden="1" x14ac:dyDescent="0.2">
      <c r="A147" s="77"/>
      <c r="B147" s="77"/>
      <c r="C147" s="85"/>
      <c r="D147" s="81"/>
      <c r="E147" s="81"/>
      <c r="F147" s="80"/>
      <c r="G147" s="82"/>
      <c r="H147" s="79"/>
      <c r="I147" s="147">
        <f>SUMIF(Janvier!$F$3:$F$342,F147,Janvier!$P$3:$P$342)+SUMIF(Février!$F$3:$F$342,F147,Février!$P$3:$P$342)+SUMIF(Mars!$F$3:$F$342,F147,Mars!$P$3:$P$342)+SUMIF(Avril!$F$3:$F$342,F147,Avril!$P$3:$P$342)+SUMIF(Mai!$F$3:$F$342,F147,Mai!$P$3:$P$342)+SUMIF(Juin!$F$3:$F$342,F147,Juin!$P$3:$P$342)+SUMIF(Juillet!$F$3:$F$342,F147,Juillet!$P$3:$P$342)+SUMIF(Août!$F$3:$F$342,F147,Août!$P$3:$P$342)+SUMIF(Septembre!$F$3:$F$342,F147,Septembre!$P$3:$P$342)+SUMIF(Octobre!$F$3:$F$342,F147,Octobre!$P$3:$P$342)+SUMIF(Novembre!$F$3:$F$342,F147,Novembre!$P$3:$P$342)+SUMIF(Décembre!$F$3:$F$342,F147,Décembre!$P$3:$P$342)</f>
        <v>0</v>
      </c>
      <c r="J147" s="147">
        <f t="shared" si="3"/>
        <v>0</v>
      </c>
      <c r="K147" s="14"/>
    </row>
    <row r="148" spans="1:11" s="31" customFormat="1" hidden="1" x14ac:dyDescent="0.2">
      <c r="A148" s="80"/>
      <c r="B148" s="77"/>
      <c r="C148" s="85"/>
      <c r="D148" s="81"/>
      <c r="E148" s="81"/>
      <c r="F148" s="80"/>
      <c r="G148" s="82"/>
      <c r="H148" s="79"/>
      <c r="I148" s="147">
        <f>SUMIF(Janvier!$F$3:$F$342,F148,Janvier!$P$3:$P$342)+SUMIF(Février!$F$3:$F$342,F148,Février!$P$3:$P$342)+SUMIF(Mars!$F$3:$F$342,F148,Mars!$P$3:$P$342)+SUMIF(Avril!$F$3:$F$342,F148,Avril!$P$3:$P$342)+SUMIF(Mai!$F$3:$F$342,F148,Mai!$P$3:$P$342)+SUMIF(Juin!$F$3:$F$342,F148,Juin!$P$3:$P$342)+SUMIF(Juillet!$F$3:$F$342,F148,Juillet!$P$3:$P$342)+SUMIF(Août!$F$3:$F$342,F148,Août!$P$3:$P$342)+SUMIF(Septembre!$F$3:$F$342,F148,Septembre!$P$3:$P$342)+SUMIF(Octobre!$F$3:$F$342,F148,Octobre!$P$3:$P$342)+SUMIF(Novembre!$F$3:$F$342,F148,Novembre!$P$3:$P$342)+SUMIF(Décembre!$F$3:$F$342,F148,Décembre!$P$3:$P$342)</f>
        <v>0</v>
      </c>
      <c r="J148" s="147">
        <f t="shared" si="3"/>
        <v>0</v>
      </c>
      <c r="K148" s="14"/>
    </row>
    <row r="149" spans="1:11" s="31" customFormat="1" hidden="1" x14ac:dyDescent="0.2">
      <c r="A149" s="80"/>
      <c r="B149" s="77"/>
      <c r="C149" s="85"/>
      <c r="D149" s="81"/>
      <c r="E149" s="81"/>
      <c r="F149" s="80"/>
      <c r="G149" s="82"/>
      <c r="H149" s="79"/>
      <c r="I149" s="147">
        <f>SUMIF(Janvier!$F$3:$F$342,F149,Janvier!$P$3:$P$342)+SUMIF(Février!$F$3:$F$342,F149,Février!$P$3:$P$342)+SUMIF(Mars!$F$3:$F$342,F149,Mars!$P$3:$P$342)+SUMIF(Avril!$F$3:$F$342,F149,Avril!$P$3:$P$342)+SUMIF(Mai!$F$3:$F$342,F149,Mai!$P$3:$P$342)+SUMIF(Juin!$F$3:$F$342,F149,Juin!$P$3:$P$342)+SUMIF(Juillet!$F$3:$F$342,F149,Juillet!$P$3:$P$342)+SUMIF(Août!$F$3:$F$342,F149,Août!$P$3:$P$342)+SUMIF(Septembre!$F$3:$F$342,F149,Septembre!$P$3:$P$342)+SUMIF(Octobre!$F$3:$F$342,F149,Octobre!$P$3:$P$342)+SUMIF(Novembre!$F$3:$F$342,F149,Novembre!$P$3:$P$342)+SUMIF(Décembre!$F$3:$F$342,F149,Décembre!$P$3:$P$342)</f>
        <v>0</v>
      </c>
      <c r="J149" s="147">
        <f t="shared" si="3"/>
        <v>0</v>
      </c>
      <c r="K149" s="14"/>
    </row>
    <row r="150" spans="1:11" s="31" customFormat="1" hidden="1" x14ac:dyDescent="0.2">
      <c r="A150" s="77"/>
      <c r="B150" s="77"/>
      <c r="C150" s="85"/>
      <c r="D150" s="81"/>
      <c r="E150" s="81"/>
      <c r="F150" s="80"/>
      <c r="G150" s="82"/>
      <c r="H150" s="79"/>
      <c r="I150" s="147">
        <f>SUMIF(Janvier!$F$3:$F$342,F150,Janvier!$P$3:$P$342)+SUMIF(Février!$F$3:$F$342,F150,Février!$P$3:$P$342)+SUMIF(Mars!$F$3:$F$342,F150,Mars!$P$3:$P$342)+SUMIF(Avril!$F$3:$F$342,F150,Avril!$P$3:$P$342)+SUMIF(Mai!$F$3:$F$342,F150,Mai!$P$3:$P$342)+SUMIF(Juin!$F$3:$F$342,F150,Juin!$P$3:$P$342)+SUMIF(Juillet!$F$3:$F$342,F150,Juillet!$P$3:$P$342)+SUMIF(Août!$F$3:$F$342,F150,Août!$P$3:$P$342)+SUMIF(Septembre!$F$3:$F$342,F150,Septembre!$P$3:$P$342)+SUMIF(Octobre!$F$3:$F$342,F150,Octobre!$P$3:$P$342)+SUMIF(Novembre!$F$3:$F$342,F150,Novembre!$P$3:$P$342)+SUMIF(Décembre!$F$3:$F$342,F150,Décembre!$P$3:$P$342)</f>
        <v>0</v>
      </c>
      <c r="J150" s="147">
        <f t="shared" si="3"/>
        <v>0</v>
      </c>
      <c r="K150" s="14"/>
    </row>
    <row r="151" spans="1:11" s="31" customFormat="1" hidden="1" x14ac:dyDescent="0.2">
      <c r="A151" s="77"/>
      <c r="B151" s="77"/>
      <c r="C151" s="55"/>
      <c r="D151" s="81"/>
      <c r="E151" s="81"/>
      <c r="F151" s="80"/>
      <c r="G151" s="47"/>
      <c r="H151" s="79"/>
      <c r="I151" s="147">
        <f>SUMIF(Janvier!$F$3:$F$342,F151,Janvier!$P$3:$P$342)+SUMIF(Février!$F$3:$F$342,F151,Février!$P$3:$P$342)+SUMIF(Mars!$F$3:$F$342,F151,Mars!$P$3:$P$342)+SUMIF(Avril!$F$3:$F$342,F151,Avril!$P$3:$P$342)+SUMIF(Mai!$F$3:$F$342,F151,Mai!$P$3:$P$342)+SUMIF(Juin!$F$3:$F$342,F151,Juin!$P$3:$P$342)+SUMIF(Juillet!$F$3:$F$342,F151,Juillet!$P$3:$P$342)+SUMIF(Août!$F$3:$F$342,F151,Août!$P$3:$P$342)+SUMIF(Septembre!$F$3:$F$342,F151,Septembre!$P$3:$P$342)+SUMIF(Octobre!$F$3:$F$342,F151,Octobre!$P$3:$P$342)+SUMIF(Novembre!$F$3:$F$342,F151,Novembre!$P$3:$P$342)+SUMIF(Décembre!$F$3:$F$342,F151,Décembre!$P$3:$P$342)</f>
        <v>0</v>
      </c>
      <c r="J151" s="147">
        <f t="shared" si="3"/>
        <v>0</v>
      </c>
      <c r="K151" s="50"/>
    </row>
    <row r="152" spans="1:11" s="31" customFormat="1" hidden="1" x14ac:dyDescent="0.2">
      <c r="A152" s="77"/>
      <c r="B152" s="77"/>
      <c r="C152" s="85"/>
      <c r="D152" s="81"/>
      <c r="E152" s="81"/>
      <c r="F152" s="80"/>
      <c r="G152" s="82"/>
      <c r="H152" s="79"/>
      <c r="I152" s="147">
        <f>SUMIF(Janvier!$F$3:$F$342,F152,Janvier!$P$3:$P$342)+SUMIF(Février!$F$3:$F$342,F152,Février!$P$3:$P$342)+SUMIF(Mars!$F$3:$F$342,F152,Mars!$P$3:$P$342)+SUMIF(Avril!$F$3:$F$342,F152,Avril!$P$3:$P$342)+SUMIF(Mai!$F$3:$F$342,F152,Mai!$P$3:$P$342)+SUMIF(Juin!$F$3:$F$342,F152,Juin!$P$3:$P$342)+SUMIF(Juillet!$F$3:$F$342,F152,Juillet!$P$3:$P$342)+SUMIF(Août!$F$3:$F$342,F152,Août!$P$3:$P$342)+SUMIF(Septembre!$F$3:$F$342,F152,Septembre!$P$3:$P$342)+SUMIF(Octobre!$F$3:$F$342,F152,Octobre!$P$3:$P$342)+SUMIF(Novembre!$F$3:$F$342,F152,Novembre!$P$3:$P$342)+SUMIF(Décembre!$F$3:$F$342,F152,Décembre!$P$3:$P$342)</f>
        <v>0</v>
      </c>
      <c r="J152" s="147">
        <f t="shared" si="3"/>
        <v>0</v>
      </c>
      <c r="K152" s="14"/>
    </row>
    <row r="153" spans="1:11" s="31" customFormat="1" hidden="1" x14ac:dyDescent="0.2">
      <c r="A153" s="80"/>
      <c r="B153" s="77"/>
      <c r="C153" s="85"/>
      <c r="D153" s="81"/>
      <c r="E153" s="81"/>
      <c r="F153" s="80"/>
      <c r="G153" s="82"/>
      <c r="H153" s="79"/>
      <c r="I153" s="147">
        <f>SUMIF(Janvier!$F$3:$F$342,F153,Janvier!$P$3:$P$342)+SUMIF(Février!$F$3:$F$342,F153,Février!$P$3:$P$342)+SUMIF(Mars!$F$3:$F$342,F153,Mars!$P$3:$P$342)+SUMIF(Avril!$F$3:$F$342,F153,Avril!$P$3:$P$342)+SUMIF(Mai!$F$3:$F$342,F153,Mai!$P$3:$P$342)+SUMIF(Juin!$F$3:$F$342,F153,Juin!$P$3:$P$342)+SUMIF(Juillet!$F$3:$F$342,F153,Juillet!$P$3:$P$342)+SUMIF(Août!$F$3:$F$342,F153,Août!$P$3:$P$342)+SUMIF(Septembre!$F$3:$F$342,F153,Septembre!$P$3:$P$342)+SUMIF(Octobre!$F$3:$F$342,F153,Octobre!$P$3:$P$342)+SUMIF(Novembre!$F$3:$F$342,F153,Novembre!$P$3:$P$342)+SUMIF(Décembre!$F$3:$F$342,F153,Décembre!$P$3:$P$342)</f>
        <v>0</v>
      </c>
      <c r="J153" s="147">
        <f t="shared" si="3"/>
        <v>0</v>
      </c>
      <c r="K153" s="77"/>
    </row>
    <row r="154" spans="1:11" s="31" customFormat="1" hidden="1" x14ac:dyDescent="0.2">
      <c r="A154" s="77"/>
      <c r="B154" s="77"/>
      <c r="C154" s="85"/>
      <c r="D154" s="81"/>
      <c r="E154" s="81"/>
      <c r="F154" s="80"/>
      <c r="G154" s="82"/>
      <c r="H154" s="79"/>
      <c r="I154" s="147">
        <f>SUMIF(Janvier!$F$3:$F$342,F154,Janvier!$P$3:$P$342)+SUMIF(Février!$F$3:$F$342,F154,Février!$P$3:$P$342)+SUMIF(Mars!$F$3:$F$342,F154,Mars!$P$3:$P$342)+SUMIF(Avril!$F$3:$F$342,F154,Avril!$P$3:$P$342)+SUMIF(Mai!$F$3:$F$342,F154,Mai!$P$3:$P$342)+SUMIF(Juin!$F$3:$F$342,F154,Juin!$P$3:$P$342)+SUMIF(Juillet!$F$3:$F$342,F154,Juillet!$P$3:$P$342)+SUMIF(Août!$F$3:$F$342,F154,Août!$P$3:$P$342)+SUMIF(Septembre!$F$3:$F$342,F154,Septembre!$P$3:$P$342)+SUMIF(Octobre!$F$3:$F$342,F154,Octobre!$P$3:$P$342)+SUMIF(Novembre!$F$3:$F$342,F154,Novembre!$P$3:$P$342)+SUMIF(Décembre!$F$3:$F$342,F154,Décembre!$P$3:$P$342)</f>
        <v>0</v>
      </c>
      <c r="J154" s="147">
        <f t="shared" si="3"/>
        <v>0</v>
      </c>
      <c r="K154" s="77"/>
    </row>
    <row r="155" spans="1:11" s="31" customFormat="1" hidden="1" x14ac:dyDescent="0.2">
      <c r="A155" s="77"/>
      <c r="B155" s="77"/>
      <c r="C155" s="85"/>
      <c r="D155" s="81"/>
      <c r="E155" s="81"/>
      <c r="F155" s="80"/>
      <c r="G155" s="82"/>
      <c r="H155" s="79"/>
      <c r="I155" s="147">
        <f>SUMIF(Janvier!$F$3:$F$342,F155,Janvier!$P$3:$P$342)+SUMIF(Février!$F$3:$F$342,F155,Février!$P$3:$P$342)+SUMIF(Mars!$F$3:$F$342,F155,Mars!$P$3:$P$342)+SUMIF(Avril!$F$3:$F$342,F155,Avril!$P$3:$P$342)+SUMIF(Mai!$F$3:$F$342,F155,Mai!$P$3:$P$342)+SUMIF(Juin!$F$3:$F$342,F155,Juin!$P$3:$P$342)+SUMIF(Juillet!$F$3:$F$342,F155,Juillet!$P$3:$P$342)+SUMIF(Août!$F$3:$F$342,F155,Août!$P$3:$P$342)+SUMIF(Septembre!$F$3:$F$342,F155,Septembre!$P$3:$P$342)+SUMIF(Octobre!$F$3:$F$342,F155,Octobre!$P$3:$P$342)+SUMIF(Novembre!$F$3:$F$342,F155,Novembre!$P$3:$P$342)+SUMIF(Décembre!$F$3:$F$342,F155,Décembre!$P$3:$P$342)</f>
        <v>0</v>
      </c>
      <c r="J155" s="147">
        <f t="shared" si="3"/>
        <v>0</v>
      </c>
      <c r="K155" s="14"/>
    </row>
    <row r="156" spans="1:11" s="31" customFormat="1" hidden="1" x14ac:dyDescent="0.2">
      <c r="A156" s="77"/>
      <c r="B156" s="77"/>
      <c r="C156" s="85"/>
      <c r="D156" s="81"/>
      <c r="E156" s="81"/>
      <c r="F156" s="80"/>
      <c r="G156" s="82"/>
      <c r="H156" s="79"/>
      <c r="I156" s="147">
        <f>SUMIF(Janvier!$F$3:$F$342,F156,Janvier!$P$3:$P$342)+SUMIF(Février!$F$3:$F$342,F156,Février!$P$3:$P$342)+SUMIF(Mars!$F$3:$F$342,F156,Mars!$P$3:$P$342)+SUMIF(Avril!$F$3:$F$342,F156,Avril!$P$3:$P$342)+SUMIF(Mai!$F$3:$F$342,F156,Mai!$P$3:$P$342)+SUMIF(Juin!$F$3:$F$342,F156,Juin!$P$3:$P$342)+SUMIF(Juillet!$F$3:$F$342,F156,Juillet!$P$3:$P$342)+SUMIF(Août!$F$3:$F$342,F156,Août!$P$3:$P$342)+SUMIF(Septembre!$F$3:$F$342,F156,Septembre!$P$3:$P$342)+SUMIF(Octobre!$F$3:$F$342,F156,Octobre!$P$3:$P$342)+SUMIF(Novembre!$F$3:$F$342,F156,Novembre!$P$3:$P$342)+SUMIF(Décembre!$F$3:$F$342,F156,Décembre!$P$3:$P$342)</f>
        <v>0</v>
      </c>
      <c r="J156" s="147">
        <f t="shared" si="3"/>
        <v>0</v>
      </c>
      <c r="K156" s="14"/>
    </row>
    <row r="157" spans="1:11" s="31" customFormat="1" hidden="1" x14ac:dyDescent="0.2">
      <c r="A157" s="80"/>
      <c r="B157" s="77"/>
      <c r="C157" s="85"/>
      <c r="D157" s="81"/>
      <c r="E157" s="81"/>
      <c r="F157" s="80"/>
      <c r="G157" s="82"/>
      <c r="H157" s="79"/>
      <c r="I157" s="147">
        <f>SUMIF(Janvier!$F$3:$F$342,F157,Janvier!$P$3:$P$342)+SUMIF(Février!$F$3:$F$342,F157,Février!$P$3:$P$342)+SUMIF(Mars!$F$3:$F$342,F157,Mars!$P$3:$P$342)+SUMIF(Avril!$F$3:$F$342,F157,Avril!$P$3:$P$342)+SUMIF(Mai!$F$3:$F$342,F157,Mai!$P$3:$P$342)+SUMIF(Juin!$F$3:$F$342,F157,Juin!$P$3:$P$342)+SUMIF(Juillet!$F$3:$F$342,F157,Juillet!$P$3:$P$342)+SUMIF(Août!$F$3:$F$342,F157,Août!$P$3:$P$342)+SUMIF(Septembre!$F$3:$F$342,F157,Septembre!$P$3:$P$342)+SUMIF(Octobre!$F$3:$F$342,F157,Octobre!$P$3:$P$342)+SUMIF(Novembre!$F$3:$F$342,F157,Novembre!$P$3:$P$342)+SUMIF(Décembre!$F$3:$F$342,F157,Décembre!$P$3:$P$342)</f>
        <v>0</v>
      </c>
      <c r="J157" s="147">
        <f t="shared" si="3"/>
        <v>0</v>
      </c>
      <c r="K157" s="14"/>
    </row>
    <row r="158" spans="1:11" s="31" customFormat="1" hidden="1" x14ac:dyDescent="0.2">
      <c r="A158" s="77"/>
      <c r="B158" s="77"/>
      <c r="C158" s="85"/>
      <c r="D158" s="81"/>
      <c r="E158" s="81"/>
      <c r="F158" s="80"/>
      <c r="G158" s="82"/>
      <c r="H158" s="79"/>
      <c r="I158" s="147">
        <f>SUMIF(Janvier!$F$3:$F$342,F158,Janvier!$P$3:$P$342)+SUMIF(Février!$F$3:$F$342,F158,Février!$P$3:$P$342)+SUMIF(Mars!$F$3:$F$342,F158,Mars!$P$3:$P$342)+SUMIF(Avril!$F$3:$F$342,F158,Avril!$P$3:$P$342)+SUMIF(Mai!$F$3:$F$342,F158,Mai!$P$3:$P$342)+SUMIF(Juin!$F$3:$F$342,F158,Juin!$P$3:$P$342)+SUMIF(Juillet!$F$3:$F$342,F158,Juillet!$P$3:$P$342)+SUMIF(Août!$F$3:$F$342,F158,Août!$P$3:$P$342)+SUMIF(Septembre!$F$3:$F$342,F158,Septembre!$P$3:$P$342)+SUMIF(Octobre!$F$3:$F$342,F158,Octobre!$P$3:$P$342)+SUMIF(Novembre!$F$3:$F$342,F158,Novembre!$P$3:$P$342)+SUMIF(Décembre!$F$3:$F$342,F158,Décembre!$P$3:$P$342)</f>
        <v>0</v>
      </c>
      <c r="J158" s="147">
        <f t="shared" si="3"/>
        <v>0</v>
      </c>
      <c r="K158" s="14"/>
    </row>
    <row r="159" spans="1:11" s="31" customFormat="1" hidden="1" x14ac:dyDescent="0.2">
      <c r="A159" s="77"/>
      <c r="B159" s="80"/>
      <c r="C159" s="85"/>
      <c r="D159" s="81"/>
      <c r="E159" s="81"/>
      <c r="F159" s="80"/>
      <c r="G159" s="82"/>
      <c r="H159" s="79"/>
      <c r="I159" s="147">
        <f>SUMIF(Janvier!$F$3:$F$342,F159,Janvier!$P$3:$P$342)+SUMIF(Février!$F$3:$F$342,F159,Février!$P$3:$P$342)+SUMIF(Mars!$F$3:$F$342,F159,Mars!$P$3:$P$342)+SUMIF(Avril!$F$3:$F$342,F159,Avril!$P$3:$P$342)+SUMIF(Mai!$F$3:$F$342,F159,Mai!$P$3:$P$342)+SUMIF(Juin!$F$3:$F$342,F159,Juin!$P$3:$P$342)+SUMIF(Juillet!$F$3:$F$342,F159,Juillet!$P$3:$P$342)+SUMIF(Août!$F$3:$F$342,F159,Août!$P$3:$P$342)+SUMIF(Septembre!$F$3:$F$342,F159,Septembre!$P$3:$P$342)+SUMIF(Octobre!$F$3:$F$342,F159,Octobre!$P$3:$P$342)+SUMIF(Novembre!$F$3:$F$342,F159,Novembre!$P$3:$P$342)+SUMIF(Décembre!$F$3:$F$342,F159,Décembre!$P$3:$P$342)</f>
        <v>0</v>
      </c>
      <c r="J159" s="147">
        <f t="shared" si="3"/>
        <v>0</v>
      </c>
      <c r="K159" s="14"/>
    </row>
    <row r="160" spans="1:11" s="31" customFormat="1" hidden="1" x14ac:dyDescent="0.2">
      <c r="A160" s="77"/>
      <c r="B160" s="80"/>
      <c r="C160" s="85"/>
      <c r="D160" s="81"/>
      <c r="E160" s="81"/>
      <c r="F160" s="80"/>
      <c r="G160" s="82"/>
      <c r="H160" s="79"/>
      <c r="I160" s="147">
        <f>SUMIF(Janvier!$F$3:$F$342,F160,Janvier!$P$3:$P$342)+SUMIF(Février!$F$3:$F$342,F160,Février!$P$3:$P$342)+SUMIF(Mars!$F$3:$F$342,F160,Mars!$P$3:$P$342)+SUMIF(Avril!$F$3:$F$342,F160,Avril!$P$3:$P$342)+SUMIF(Mai!$F$3:$F$342,F160,Mai!$P$3:$P$342)+SUMIF(Juin!$F$3:$F$342,F160,Juin!$P$3:$P$342)+SUMIF(Juillet!$F$3:$F$342,F160,Juillet!$P$3:$P$342)+SUMIF(Août!$F$3:$F$342,F160,Août!$P$3:$P$342)+SUMIF(Septembre!$F$3:$F$342,F160,Septembre!$P$3:$P$342)+SUMIF(Octobre!$F$3:$F$342,F160,Octobre!$P$3:$P$342)+SUMIF(Novembre!$F$3:$F$342,F160,Novembre!$P$3:$P$342)+SUMIF(Décembre!$F$3:$F$342,F160,Décembre!$P$3:$P$342)</f>
        <v>0</v>
      </c>
      <c r="J160" s="147">
        <f t="shared" si="3"/>
        <v>0</v>
      </c>
      <c r="K160" s="14"/>
    </row>
    <row r="161" spans="1:11" s="31" customFormat="1" hidden="1" x14ac:dyDescent="0.2">
      <c r="A161" s="77"/>
      <c r="B161" s="80"/>
      <c r="C161" s="85"/>
      <c r="D161" s="81"/>
      <c r="E161" s="81"/>
      <c r="F161" s="80"/>
      <c r="G161" s="82"/>
      <c r="H161" s="79"/>
      <c r="I161" s="147">
        <f>SUMIF(Janvier!$F$3:$F$342,F161,Janvier!$P$3:$P$342)+SUMIF(Février!$F$3:$F$342,F161,Février!$P$3:$P$342)+SUMIF(Mars!$F$3:$F$342,F161,Mars!$P$3:$P$342)+SUMIF(Avril!$F$3:$F$342,F161,Avril!$P$3:$P$342)+SUMIF(Mai!$F$3:$F$342,F161,Mai!$P$3:$P$342)+SUMIF(Juin!$F$3:$F$342,F161,Juin!$P$3:$P$342)+SUMIF(Juillet!$F$3:$F$342,F161,Juillet!$P$3:$P$342)+SUMIF(Août!$F$3:$F$342,F161,Août!$P$3:$P$342)+SUMIF(Septembre!$F$3:$F$342,F161,Septembre!$P$3:$P$342)+SUMIF(Octobre!$F$3:$F$342,F161,Octobre!$P$3:$P$342)+SUMIF(Novembre!$F$3:$F$342,F161,Novembre!$P$3:$P$342)+SUMIF(Décembre!$F$3:$F$342,F161,Décembre!$P$3:$P$342)</f>
        <v>0</v>
      </c>
      <c r="J161" s="147">
        <f t="shared" si="3"/>
        <v>0</v>
      </c>
      <c r="K161" s="14"/>
    </row>
    <row r="162" spans="1:11" s="31" customFormat="1" hidden="1" x14ac:dyDescent="0.2">
      <c r="A162" s="77"/>
      <c r="B162" s="77"/>
      <c r="C162" s="85"/>
      <c r="D162" s="81"/>
      <c r="E162" s="81"/>
      <c r="F162" s="80"/>
      <c r="G162" s="82"/>
      <c r="H162" s="79"/>
      <c r="I162" s="147">
        <f>SUMIF(Janvier!$F$3:$F$342,F162,Janvier!$P$3:$P$342)+SUMIF(Février!$F$3:$F$342,F162,Février!$P$3:$P$342)+SUMIF(Mars!$F$3:$F$342,F162,Mars!$P$3:$P$342)+SUMIF(Avril!$F$3:$F$342,F162,Avril!$P$3:$P$342)+SUMIF(Mai!$F$3:$F$342,F162,Mai!$P$3:$P$342)+SUMIF(Juin!$F$3:$F$342,F162,Juin!$P$3:$P$342)+SUMIF(Juillet!$F$3:$F$342,F162,Juillet!$P$3:$P$342)+SUMIF(Août!$F$3:$F$342,F162,Août!$P$3:$P$342)+SUMIF(Septembre!$F$3:$F$342,F162,Septembre!$P$3:$P$342)+SUMIF(Octobre!$F$3:$F$342,F162,Octobre!$P$3:$P$342)+SUMIF(Novembre!$F$3:$F$342,F162,Novembre!$P$3:$P$342)+SUMIF(Décembre!$F$3:$F$342,F162,Décembre!$P$3:$P$342)</f>
        <v>0</v>
      </c>
      <c r="J162" s="147">
        <f t="shared" si="3"/>
        <v>0</v>
      </c>
      <c r="K162" s="14"/>
    </row>
    <row r="163" spans="1:11" s="31" customFormat="1" hidden="1" x14ac:dyDescent="0.2">
      <c r="A163" s="77"/>
      <c r="B163" s="77"/>
      <c r="C163" s="85"/>
      <c r="D163" s="81"/>
      <c r="E163" s="81"/>
      <c r="F163" s="80"/>
      <c r="G163" s="82"/>
      <c r="H163" s="79"/>
      <c r="I163" s="147">
        <f>SUMIF(Janvier!$F$3:$F$342,F163,Janvier!$P$3:$P$342)+SUMIF(Février!$F$3:$F$342,F163,Février!$P$3:$P$342)+SUMIF(Mars!$F$3:$F$342,F163,Mars!$P$3:$P$342)+SUMIF(Avril!$F$3:$F$342,F163,Avril!$P$3:$P$342)+SUMIF(Mai!$F$3:$F$342,F163,Mai!$P$3:$P$342)+SUMIF(Juin!$F$3:$F$342,F163,Juin!$P$3:$P$342)+SUMIF(Juillet!$F$3:$F$342,F163,Juillet!$P$3:$P$342)+SUMIF(Août!$F$3:$F$342,F163,Août!$P$3:$P$342)+SUMIF(Septembre!$F$3:$F$342,F163,Septembre!$P$3:$P$342)+SUMIF(Octobre!$F$3:$F$342,F163,Octobre!$P$3:$P$342)+SUMIF(Novembre!$F$3:$F$342,F163,Novembre!$P$3:$P$342)+SUMIF(Décembre!$F$3:$F$342,F163,Décembre!$P$3:$P$342)</f>
        <v>0</v>
      </c>
      <c r="J163" s="147">
        <f t="shared" si="3"/>
        <v>0</v>
      </c>
      <c r="K163" s="39"/>
    </row>
    <row r="164" spans="1:11" s="31" customFormat="1" hidden="1" x14ac:dyDescent="0.2">
      <c r="A164" s="80"/>
      <c r="B164" s="77"/>
      <c r="C164" s="85"/>
      <c r="D164" s="81"/>
      <c r="E164" s="81"/>
      <c r="F164" s="80"/>
      <c r="G164" s="82"/>
      <c r="H164" s="79"/>
      <c r="I164" s="147">
        <f>SUMIF(Janvier!$F$3:$F$342,F164,Janvier!$P$3:$P$342)+SUMIF(Février!$F$3:$F$342,F164,Février!$P$3:$P$342)+SUMIF(Mars!$F$3:$F$342,F164,Mars!$P$3:$P$342)+SUMIF(Avril!$F$3:$F$342,F164,Avril!$P$3:$P$342)+SUMIF(Mai!$F$3:$F$342,F164,Mai!$P$3:$P$342)+SUMIF(Juin!$F$3:$F$342,F164,Juin!$P$3:$P$342)+SUMIF(Juillet!$F$3:$F$342,F164,Juillet!$P$3:$P$342)+SUMIF(Août!$F$3:$F$342,F164,Août!$P$3:$P$342)+SUMIF(Septembre!$F$3:$F$342,F164,Septembre!$P$3:$P$342)+SUMIF(Octobre!$F$3:$F$342,F164,Octobre!$P$3:$P$342)+SUMIF(Novembre!$F$3:$F$342,F164,Novembre!$P$3:$P$342)+SUMIF(Décembre!$F$3:$F$342,F164,Décembre!$P$3:$P$342)</f>
        <v>0</v>
      </c>
      <c r="J164" s="147">
        <f t="shared" si="3"/>
        <v>0</v>
      </c>
      <c r="K164" s="39"/>
    </row>
    <row r="165" spans="1:11" s="31" customFormat="1" hidden="1" x14ac:dyDescent="0.2">
      <c r="A165" s="80"/>
      <c r="B165" s="77"/>
      <c r="C165" s="54"/>
      <c r="D165" s="81"/>
      <c r="E165" s="81"/>
      <c r="F165" s="80"/>
      <c r="G165" s="82"/>
      <c r="H165" s="79"/>
      <c r="I165" s="147">
        <f>SUMIF(Janvier!$F$3:$F$342,F165,Janvier!$P$3:$P$342)+SUMIF(Février!$F$3:$F$342,F165,Février!$P$3:$P$342)+SUMIF(Mars!$F$3:$F$342,F165,Mars!$P$3:$P$342)+SUMIF(Avril!$F$3:$F$342,F165,Avril!$P$3:$P$342)+SUMIF(Mai!$F$3:$F$342,F165,Mai!$P$3:$P$342)+SUMIF(Juin!$F$3:$F$342,F165,Juin!$P$3:$P$342)+SUMIF(Juillet!$F$3:$F$342,F165,Juillet!$P$3:$P$342)+SUMIF(Août!$F$3:$F$342,F165,Août!$P$3:$P$342)+SUMIF(Septembre!$F$3:$F$342,F165,Septembre!$P$3:$P$342)+SUMIF(Octobre!$F$3:$F$342,F165,Octobre!$P$3:$P$342)+SUMIF(Novembre!$F$3:$F$342,F165,Novembre!$P$3:$P$342)+SUMIF(Décembre!$F$3:$F$342,F165,Décembre!$P$3:$P$342)</f>
        <v>0</v>
      </c>
      <c r="J165" s="147">
        <f t="shared" si="3"/>
        <v>0</v>
      </c>
      <c r="K165" s="39"/>
    </row>
    <row r="166" spans="1:11" s="31" customFormat="1" hidden="1" x14ac:dyDescent="0.2">
      <c r="A166" s="77"/>
      <c r="B166" s="77"/>
      <c r="C166" s="85"/>
      <c r="D166" s="81"/>
      <c r="E166" s="81"/>
      <c r="F166" s="80"/>
      <c r="G166" s="82"/>
      <c r="H166" s="79"/>
      <c r="I166" s="147">
        <f>SUMIF(Janvier!$F$3:$F$342,F166,Janvier!$P$3:$P$342)+SUMIF(Février!$F$3:$F$342,F166,Février!$P$3:$P$342)+SUMIF(Mars!$F$3:$F$342,F166,Mars!$P$3:$P$342)+SUMIF(Avril!$F$3:$F$342,F166,Avril!$P$3:$P$342)+SUMIF(Mai!$F$3:$F$342,F166,Mai!$P$3:$P$342)+SUMIF(Juin!$F$3:$F$342,F166,Juin!$P$3:$P$342)+SUMIF(Juillet!$F$3:$F$342,F166,Juillet!$P$3:$P$342)+SUMIF(Août!$F$3:$F$342,F166,Août!$P$3:$P$342)+SUMIF(Septembre!$F$3:$F$342,F166,Septembre!$P$3:$P$342)+SUMIF(Octobre!$F$3:$F$342,F166,Octobre!$P$3:$P$342)+SUMIF(Novembre!$F$3:$F$342,F166,Novembre!$P$3:$P$342)+SUMIF(Décembre!$F$3:$F$342,F166,Décembre!$P$3:$P$342)</f>
        <v>0</v>
      </c>
      <c r="J166" s="147">
        <f t="shared" si="3"/>
        <v>0</v>
      </c>
      <c r="K166" s="39"/>
    </row>
    <row r="167" spans="1:11" s="31" customFormat="1" hidden="1" x14ac:dyDescent="0.2">
      <c r="A167" s="77"/>
      <c r="B167" s="77"/>
      <c r="C167" s="85"/>
      <c r="D167" s="81"/>
      <c r="E167" s="81"/>
      <c r="F167" s="80"/>
      <c r="G167" s="82"/>
      <c r="H167" s="79"/>
      <c r="I167" s="147">
        <f>SUMIF(Janvier!$F$3:$F$342,F167,Janvier!$P$3:$P$342)+SUMIF(Février!$F$3:$F$342,F167,Février!$P$3:$P$342)+SUMIF(Mars!$F$3:$F$342,F167,Mars!$P$3:$P$342)+SUMIF(Avril!$F$3:$F$342,F167,Avril!$P$3:$P$342)+SUMIF(Mai!$F$3:$F$342,F167,Mai!$P$3:$P$342)+SUMIF(Juin!$F$3:$F$342,F167,Juin!$P$3:$P$342)+SUMIF(Juillet!$F$3:$F$342,F167,Juillet!$P$3:$P$342)+SUMIF(Août!$F$3:$F$342,F167,Août!$P$3:$P$342)+SUMIF(Septembre!$F$3:$F$342,F167,Septembre!$P$3:$P$342)+SUMIF(Octobre!$F$3:$F$342,F167,Octobre!$P$3:$P$342)+SUMIF(Novembre!$F$3:$F$342,F167,Novembre!$P$3:$P$342)+SUMIF(Décembre!$F$3:$F$342,F167,Décembre!$P$3:$P$342)</f>
        <v>0</v>
      </c>
      <c r="J167" s="147">
        <f t="shared" si="3"/>
        <v>0</v>
      </c>
      <c r="K167" s="39"/>
    </row>
    <row r="168" spans="1:11" s="31" customFormat="1" hidden="1" x14ac:dyDescent="0.2">
      <c r="A168" s="77"/>
      <c r="B168" s="80"/>
      <c r="C168" s="85"/>
      <c r="D168" s="81"/>
      <c r="E168" s="81"/>
      <c r="F168" s="80"/>
      <c r="G168" s="82"/>
      <c r="H168" s="79"/>
      <c r="I168" s="147">
        <f>SUMIF(Janvier!$F$3:$F$342,F168,Janvier!$P$3:$P$342)+SUMIF(Février!$F$3:$F$342,F168,Février!$P$3:$P$342)+SUMIF(Mars!$F$3:$F$342,F168,Mars!$P$3:$P$342)+SUMIF(Avril!$F$3:$F$342,F168,Avril!$P$3:$P$342)+SUMIF(Mai!$F$3:$F$342,F168,Mai!$P$3:$P$342)+SUMIF(Juin!$F$3:$F$342,F168,Juin!$P$3:$P$342)+SUMIF(Juillet!$F$3:$F$342,F168,Juillet!$P$3:$P$342)+SUMIF(Août!$F$3:$F$342,F168,Août!$P$3:$P$342)+SUMIF(Septembre!$F$3:$F$342,F168,Septembre!$P$3:$P$342)+SUMIF(Octobre!$F$3:$F$342,F168,Octobre!$P$3:$P$342)+SUMIF(Novembre!$F$3:$F$342,F168,Novembre!$P$3:$P$342)+SUMIF(Décembre!$F$3:$F$342,F168,Décembre!$P$3:$P$342)</f>
        <v>0</v>
      </c>
      <c r="J168" s="147">
        <f t="shared" si="3"/>
        <v>0</v>
      </c>
      <c r="K168" s="39"/>
    </row>
    <row r="169" spans="1:11" s="31" customFormat="1" hidden="1" x14ac:dyDescent="0.2">
      <c r="A169" s="77"/>
      <c r="B169" s="80"/>
      <c r="C169" s="85"/>
      <c r="D169" s="81"/>
      <c r="E169" s="81"/>
      <c r="F169" s="80"/>
      <c r="G169" s="82"/>
      <c r="H169" s="79"/>
      <c r="I169" s="147">
        <f>SUMIF(Janvier!$F$3:$F$342,F169,Janvier!$P$3:$P$342)+SUMIF(Février!$F$3:$F$342,F169,Février!$P$3:$P$342)+SUMIF(Mars!$F$3:$F$342,F169,Mars!$P$3:$P$342)+SUMIF(Avril!$F$3:$F$342,F169,Avril!$P$3:$P$342)+SUMIF(Mai!$F$3:$F$342,F169,Mai!$P$3:$P$342)+SUMIF(Juin!$F$3:$F$342,F169,Juin!$P$3:$P$342)+SUMIF(Juillet!$F$3:$F$342,F169,Juillet!$P$3:$P$342)+SUMIF(Août!$F$3:$F$342,F169,Août!$P$3:$P$342)+SUMIF(Septembre!$F$3:$F$342,F169,Septembre!$P$3:$P$342)+SUMIF(Octobre!$F$3:$F$342,F169,Octobre!$P$3:$P$342)+SUMIF(Novembre!$F$3:$F$342,F169,Novembre!$P$3:$P$342)+SUMIF(Décembre!$F$3:$F$342,F169,Décembre!$P$3:$P$342)</f>
        <v>0</v>
      </c>
      <c r="J169" s="147">
        <f t="shared" si="3"/>
        <v>0</v>
      </c>
      <c r="K169" s="39"/>
    </row>
    <row r="170" spans="1:11" s="31" customFormat="1" hidden="1" x14ac:dyDescent="0.2">
      <c r="A170" s="80"/>
      <c r="B170" s="80"/>
      <c r="C170" s="85"/>
      <c r="D170" s="81"/>
      <c r="E170" s="81"/>
      <c r="F170" s="80"/>
      <c r="G170" s="82"/>
      <c r="H170" s="79"/>
      <c r="I170" s="147">
        <f>SUMIF(Janvier!$F$3:$F$342,F170,Janvier!$P$3:$P$342)+SUMIF(Février!$F$3:$F$342,F170,Février!$P$3:$P$342)+SUMIF(Mars!$F$3:$F$342,F170,Mars!$P$3:$P$342)+SUMIF(Avril!$F$3:$F$342,F170,Avril!$P$3:$P$342)+SUMIF(Mai!$F$3:$F$342,F170,Mai!$P$3:$P$342)+SUMIF(Juin!$F$3:$F$342,F170,Juin!$P$3:$P$342)+SUMIF(Juillet!$F$3:$F$342,F170,Juillet!$P$3:$P$342)+SUMIF(Août!$F$3:$F$342,F170,Août!$P$3:$P$342)+SUMIF(Septembre!$F$3:$F$342,F170,Septembre!$P$3:$P$342)+SUMIF(Octobre!$F$3:$F$342,F170,Octobre!$P$3:$P$342)+SUMIF(Novembre!$F$3:$F$342,F170,Novembre!$P$3:$P$342)+SUMIF(Décembre!$F$3:$F$342,F170,Décembre!$P$3:$P$342)</f>
        <v>0</v>
      </c>
      <c r="J170" s="147">
        <f t="shared" si="3"/>
        <v>0</v>
      </c>
      <c r="K170" s="28"/>
    </row>
    <row r="171" spans="1:11" s="31" customFormat="1" hidden="1" x14ac:dyDescent="0.2">
      <c r="A171" s="80"/>
      <c r="B171" s="80"/>
      <c r="C171" s="85"/>
      <c r="D171" s="81"/>
      <c r="E171" s="81"/>
      <c r="F171" s="80"/>
      <c r="G171" s="82"/>
      <c r="H171" s="79"/>
      <c r="I171" s="147">
        <f>SUMIF(Janvier!$F$3:$F$342,F171,Janvier!$P$3:$P$342)+SUMIF(Février!$F$3:$F$342,F171,Février!$P$3:$P$342)+SUMIF(Mars!$F$3:$F$342,F171,Mars!$P$3:$P$342)+SUMIF(Avril!$F$3:$F$342,F171,Avril!$P$3:$P$342)+SUMIF(Mai!$F$3:$F$342,F171,Mai!$P$3:$P$342)+SUMIF(Juin!$F$3:$F$342,F171,Juin!$P$3:$P$342)+SUMIF(Juillet!$F$3:$F$342,F171,Juillet!$P$3:$P$342)+SUMIF(Août!$F$3:$F$342,F171,Août!$P$3:$P$342)+SUMIF(Septembre!$F$3:$F$342,F171,Septembre!$P$3:$P$342)+SUMIF(Octobre!$F$3:$F$342,F171,Octobre!$P$3:$P$342)+SUMIF(Novembre!$F$3:$F$342,F171,Novembre!$P$3:$P$342)+SUMIF(Décembre!$F$3:$F$342,F171,Décembre!$P$3:$P$342)</f>
        <v>0</v>
      </c>
      <c r="J171" s="147">
        <f t="shared" si="3"/>
        <v>0</v>
      </c>
      <c r="K171" s="28"/>
    </row>
    <row r="172" spans="1:11" s="31" customFormat="1" hidden="1" x14ac:dyDescent="0.2">
      <c r="A172" s="80"/>
      <c r="B172" s="80"/>
      <c r="C172" s="85"/>
      <c r="D172" s="81"/>
      <c r="E172" s="81"/>
      <c r="F172" s="80"/>
      <c r="G172" s="82"/>
      <c r="H172" s="79"/>
      <c r="I172" s="147">
        <f>SUMIF(Janvier!$F$3:$F$342,F172,Janvier!$P$3:$P$342)+SUMIF(Février!$F$3:$F$342,F172,Février!$P$3:$P$342)+SUMIF(Mars!$F$3:$F$342,F172,Mars!$P$3:$P$342)+SUMIF(Avril!$F$3:$F$342,F172,Avril!$P$3:$P$342)+SUMIF(Mai!$F$3:$F$342,F172,Mai!$P$3:$P$342)+SUMIF(Juin!$F$3:$F$342,F172,Juin!$P$3:$P$342)+SUMIF(Juillet!$F$3:$F$342,F172,Juillet!$P$3:$P$342)+SUMIF(Août!$F$3:$F$342,F172,Août!$P$3:$P$342)+SUMIF(Septembre!$F$3:$F$342,F172,Septembre!$P$3:$P$342)+SUMIF(Octobre!$F$3:$F$342,F172,Octobre!$P$3:$P$342)+SUMIF(Novembre!$F$3:$F$342,F172,Novembre!$P$3:$P$342)+SUMIF(Décembre!$F$3:$F$342,F172,Décembre!$P$3:$P$342)</f>
        <v>0</v>
      </c>
      <c r="J172" s="147">
        <f t="shared" si="3"/>
        <v>0</v>
      </c>
      <c r="K172" s="28"/>
    </row>
    <row r="173" spans="1:11" s="31" customFormat="1" hidden="1" x14ac:dyDescent="0.2">
      <c r="A173" s="80"/>
      <c r="B173" s="80"/>
      <c r="C173" s="85"/>
      <c r="D173" s="81"/>
      <c r="E173" s="81"/>
      <c r="F173" s="80"/>
      <c r="G173" s="82"/>
      <c r="H173" s="79"/>
      <c r="I173" s="147">
        <f>SUMIF(Janvier!$F$3:$F$342,F173,Janvier!$P$3:$P$342)+SUMIF(Février!$F$3:$F$342,F173,Février!$P$3:$P$342)+SUMIF(Mars!$F$3:$F$342,F173,Mars!$P$3:$P$342)+SUMIF(Avril!$F$3:$F$342,F173,Avril!$P$3:$P$342)+SUMIF(Mai!$F$3:$F$342,F173,Mai!$P$3:$P$342)+SUMIF(Juin!$F$3:$F$342,F173,Juin!$P$3:$P$342)+SUMIF(Juillet!$F$3:$F$342,F173,Juillet!$P$3:$P$342)+SUMIF(Août!$F$3:$F$342,F173,Août!$P$3:$P$342)+SUMIF(Septembre!$F$3:$F$342,F173,Septembre!$P$3:$P$342)+SUMIF(Octobre!$F$3:$F$342,F173,Octobre!$P$3:$P$342)+SUMIF(Novembre!$F$3:$F$342,F173,Novembre!$P$3:$P$342)+SUMIF(Décembre!$F$3:$F$342,F173,Décembre!$P$3:$P$342)</f>
        <v>0</v>
      </c>
      <c r="J173" s="147">
        <f t="shared" si="3"/>
        <v>0</v>
      </c>
      <c r="K173" s="28"/>
    </row>
    <row r="174" spans="1:11" s="31" customFormat="1" hidden="1" x14ac:dyDescent="0.2">
      <c r="A174" s="80"/>
      <c r="B174" s="77"/>
      <c r="C174" s="85"/>
      <c r="D174" s="81"/>
      <c r="E174" s="81"/>
      <c r="F174" s="80"/>
      <c r="G174" s="82"/>
      <c r="H174" s="79"/>
      <c r="I174" s="147">
        <f>SUMIF(Janvier!$F$3:$F$342,F174,Janvier!$P$3:$P$342)+SUMIF(Février!$F$3:$F$342,F174,Février!$P$3:$P$342)+SUMIF(Mars!$F$3:$F$342,F174,Mars!$P$3:$P$342)+SUMIF(Avril!$F$3:$F$342,F174,Avril!$P$3:$P$342)+SUMIF(Mai!$F$3:$F$342,F174,Mai!$P$3:$P$342)+SUMIF(Juin!$F$3:$F$342,F174,Juin!$P$3:$P$342)+SUMIF(Juillet!$F$3:$F$342,F174,Juillet!$P$3:$P$342)+SUMIF(Août!$F$3:$F$342,F174,Août!$P$3:$P$342)+SUMIF(Septembre!$F$3:$F$342,F174,Septembre!$P$3:$P$342)+SUMIF(Octobre!$F$3:$F$342,F174,Octobre!$P$3:$P$342)+SUMIF(Novembre!$F$3:$F$342,F174,Novembre!$P$3:$P$342)+SUMIF(Décembre!$F$3:$F$342,F174,Décembre!$P$3:$P$342)</f>
        <v>0</v>
      </c>
      <c r="J174" s="147">
        <f t="shared" si="3"/>
        <v>0</v>
      </c>
      <c r="K174" s="28"/>
    </row>
    <row r="175" spans="1:11" s="31" customFormat="1" hidden="1" x14ac:dyDescent="0.2">
      <c r="A175" s="77"/>
      <c r="B175" s="77"/>
      <c r="C175" s="53"/>
      <c r="D175" s="81"/>
      <c r="E175" s="81"/>
      <c r="F175" s="80"/>
      <c r="G175" s="82"/>
      <c r="H175" s="79"/>
      <c r="I175" s="147">
        <f>SUMIF(Janvier!$F$3:$F$342,F175,Janvier!$P$3:$P$342)+SUMIF(Février!$F$3:$F$342,F175,Février!$P$3:$P$342)+SUMIF(Mars!$F$3:$F$342,F175,Mars!$P$3:$P$342)+SUMIF(Avril!$F$3:$F$342,F175,Avril!$P$3:$P$342)+SUMIF(Mai!$F$3:$F$342,F175,Mai!$P$3:$P$342)+SUMIF(Juin!$F$3:$F$342,F175,Juin!$P$3:$P$342)+SUMIF(Juillet!$F$3:$F$342,F175,Juillet!$P$3:$P$342)+SUMIF(Août!$F$3:$F$342,F175,Août!$P$3:$P$342)+SUMIF(Septembre!$F$3:$F$342,F175,Septembre!$P$3:$P$342)+SUMIF(Octobre!$F$3:$F$342,F175,Octobre!$P$3:$P$342)+SUMIF(Novembre!$F$3:$F$342,F175,Novembre!$P$3:$P$342)+SUMIF(Décembre!$F$3:$F$342,F175,Décembre!$P$3:$P$342)</f>
        <v>0</v>
      </c>
      <c r="J175" s="147">
        <f t="shared" si="3"/>
        <v>0</v>
      </c>
      <c r="K175" s="28"/>
    </row>
    <row r="176" spans="1:11" s="31" customFormat="1" hidden="1" x14ac:dyDescent="0.2">
      <c r="A176" s="77"/>
      <c r="B176" s="77"/>
      <c r="C176" s="85"/>
      <c r="D176" s="81"/>
      <c r="E176" s="81"/>
      <c r="F176" s="80"/>
      <c r="G176" s="82"/>
      <c r="H176" s="79"/>
      <c r="I176" s="147">
        <f>SUMIF(Janvier!$F$3:$F$342,F176,Janvier!$P$3:$P$342)+SUMIF(Février!$F$3:$F$342,F176,Février!$P$3:$P$342)+SUMIF(Mars!$F$3:$F$342,F176,Mars!$P$3:$P$342)+SUMIF(Avril!$F$3:$F$342,F176,Avril!$P$3:$P$342)+SUMIF(Mai!$F$3:$F$342,F176,Mai!$P$3:$P$342)+SUMIF(Juin!$F$3:$F$342,F176,Juin!$P$3:$P$342)+SUMIF(Juillet!$F$3:$F$342,F176,Juillet!$P$3:$P$342)+SUMIF(Août!$F$3:$F$342,F176,Août!$P$3:$P$342)+SUMIF(Septembre!$F$3:$F$342,F176,Septembre!$P$3:$P$342)+SUMIF(Octobre!$F$3:$F$342,F176,Octobre!$P$3:$P$342)+SUMIF(Novembre!$F$3:$F$342,F176,Novembre!$P$3:$P$342)+SUMIF(Décembre!$F$3:$F$342,F176,Décembre!$P$3:$P$342)</f>
        <v>0</v>
      </c>
      <c r="J176" s="147">
        <f t="shared" si="3"/>
        <v>0</v>
      </c>
      <c r="K176" s="28"/>
    </row>
    <row r="177" spans="1:11" s="31" customFormat="1" hidden="1" x14ac:dyDescent="0.2">
      <c r="A177" s="77"/>
      <c r="B177" s="77"/>
      <c r="C177" s="85"/>
      <c r="D177" s="81"/>
      <c r="E177" s="81"/>
      <c r="F177" s="80"/>
      <c r="G177" s="82"/>
      <c r="H177" s="79"/>
      <c r="I177" s="147">
        <f>SUMIF(Janvier!$F$3:$F$342,F177,Janvier!$P$3:$P$342)+SUMIF(Février!$F$3:$F$342,F177,Février!$P$3:$P$342)+SUMIF(Mars!$F$3:$F$342,F177,Mars!$P$3:$P$342)+SUMIF(Avril!$F$3:$F$342,F177,Avril!$P$3:$P$342)+SUMIF(Mai!$F$3:$F$342,F177,Mai!$P$3:$P$342)+SUMIF(Juin!$F$3:$F$342,F177,Juin!$P$3:$P$342)+SUMIF(Juillet!$F$3:$F$342,F177,Juillet!$P$3:$P$342)+SUMIF(Août!$F$3:$F$342,F177,Août!$P$3:$P$342)+SUMIF(Septembre!$F$3:$F$342,F177,Septembre!$P$3:$P$342)+SUMIF(Octobre!$F$3:$F$342,F177,Octobre!$P$3:$P$342)+SUMIF(Novembre!$F$3:$F$342,F177,Novembre!$P$3:$P$342)+SUMIF(Décembre!$F$3:$F$342,F177,Décembre!$P$3:$P$342)</f>
        <v>0</v>
      </c>
      <c r="J177" s="147">
        <f t="shared" si="3"/>
        <v>0</v>
      </c>
      <c r="K177" s="14"/>
    </row>
    <row r="178" spans="1:11" s="31" customFormat="1" hidden="1" x14ac:dyDescent="0.2">
      <c r="A178" s="77"/>
      <c r="B178" s="77"/>
      <c r="C178" s="85"/>
      <c r="D178" s="81"/>
      <c r="E178" s="81"/>
      <c r="F178" s="80"/>
      <c r="G178" s="82"/>
      <c r="H178" s="79"/>
      <c r="I178" s="147">
        <f>SUMIF(Janvier!$F$3:$F$342,F178,Janvier!$P$3:$P$342)+SUMIF(Février!$F$3:$F$342,F178,Février!$P$3:$P$342)+SUMIF(Mars!$F$3:$F$342,F178,Mars!$P$3:$P$342)+SUMIF(Avril!$F$3:$F$342,F178,Avril!$P$3:$P$342)+SUMIF(Mai!$F$3:$F$342,F178,Mai!$P$3:$P$342)+SUMIF(Juin!$F$3:$F$342,F178,Juin!$P$3:$P$342)+SUMIF(Juillet!$F$3:$F$342,F178,Juillet!$P$3:$P$342)+SUMIF(Août!$F$3:$F$342,F178,Août!$P$3:$P$342)+SUMIF(Septembre!$F$3:$F$342,F178,Septembre!$P$3:$P$342)+SUMIF(Octobre!$F$3:$F$342,F178,Octobre!$P$3:$P$342)+SUMIF(Novembre!$F$3:$F$342,F178,Novembre!$P$3:$P$342)+SUMIF(Décembre!$F$3:$F$342,F178,Décembre!$P$3:$P$342)</f>
        <v>0</v>
      </c>
      <c r="J178" s="147">
        <f t="shared" si="3"/>
        <v>0</v>
      </c>
      <c r="K178" s="14"/>
    </row>
    <row r="179" spans="1:11" s="31" customFormat="1" hidden="1" x14ac:dyDescent="0.2">
      <c r="A179" s="77"/>
      <c r="B179" s="80"/>
      <c r="C179" s="85"/>
      <c r="D179" s="81"/>
      <c r="E179" s="81"/>
      <c r="F179" s="80"/>
      <c r="G179" s="82"/>
      <c r="H179" s="79"/>
      <c r="I179" s="147">
        <f>SUMIF(Janvier!$F$3:$F$342,F179,Janvier!$P$3:$P$342)+SUMIF(Février!$F$3:$F$342,F179,Février!$P$3:$P$342)+SUMIF(Mars!$F$3:$F$342,F179,Mars!$P$3:$P$342)+SUMIF(Avril!$F$3:$F$342,F179,Avril!$P$3:$P$342)+SUMIF(Mai!$F$3:$F$342,F179,Mai!$P$3:$P$342)+SUMIF(Juin!$F$3:$F$342,F179,Juin!$P$3:$P$342)+SUMIF(Juillet!$F$3:$F$342,F179,Juillet!$P$3:$P$342)+SUMIF(Août!$F$3:$F$342,F179,Août!$P$3:$P$342)+SUMIF(Septembre!$F$3:$F$342,F179,Septembre!$P$3:$P$342)+SUMIF(Octobre!$F$3:$F$342,F179,Octobre!$P$3:$P$342)+SUMIF(Novembre!$F$3:$F$342,F179,Novembre!$P$3:$P$342)+SUMIF(Décembre!$F$3:$F$342,F179,Décembre!$P$3:$P$342)</f>
        <v>0</v>
      </c>
      <c r="J179" s="147">
        <f t="shared" si="3"/>
        <v>0</v>
      </c>
      <c r="K179" s="14"/>
    </row>
    <row r="180" spans="1:11" s="31" customFormat="1" hidden="1" x14ac:dyDescent="0.2">
      <c r="A180" s="77"/>
      <c r="B180" s="77"/>
      <c r="C180" s="85"/>
      <c r="D180" s="81"/>
      <c r="E180" s="81"/>
      <c r="F180" s="80"/>
      <c r="G180" s="82"/>
      <c r="H180" s="79"/>
      <c r="I180" s="147">
        <f>SUMIF(Janvier!$F$3:$F$342,F180,Janvier!$P$3:$P$342)+SUMIF(Février!$F$3:$F$342,F180,Février!$P$3:$P$342)+SUMIF(Mars!$F$3:$F$342,F180,Mars!$P$3:$P$342)+SUMIF(Avril!$F$3:$F$342,F180,Avril!$P$3:$P$342)+SUMIF(Mai!$F$3:$F$342,F180,Mai!$P$3:$P$342)+SUMIF(Juin!$F$3:$F$342,F180,Juin!$P$3:$P$342)+SUMIF(Juillet!$F$3:$F$342,F180,Juillet!$P$3:$P$342)+SUMIF(Août!$F$3:$F$342,F180,Août!$P$3:$P$342)+SUMIF(Septembre!$F$3:$F$342,F180,Septembre!$P$3:$P$342)+SUMIF(Octobre!$F$3:$F$342,F180,Octobre!$P$3:$P$342)+SUMIF(Novembre!$F$3:$F$342,F180,Novembre!$P$3:$P$342)+SUMIF(Décembre!$F$3:$F$342,F180,Décembre!$P$3:$P$342)</f>
        <v>0</v>
      </c>
      <c r="J180" s="147">
        <f t="shared" si="3"/>
        <v>0</v>
      </c>
      <c r="K180" s="14"/>
    </row>
    <row r="181" spans="1:11" s="31" customFormat="1" hidden="1" x14ac:dyDescent="0.2">
      <c r="A181" s="77"/>
      <c r="B181" s="77"/>
      <c r="C181" s="85"/>
      <c r="D181" s="81"/>
      <c r="E181" s="81"/>
      <c r="F181" s="80"/>
      <c r="G181" s="82"/>
      <c r="H181" s="79"/>
      <c r="I181" s="147">
        <f>SUMIF(Janvier!$F$3:$F$342,F181,Janvier!$P$3:$P$342)+SUMIF(Février!$F$3:$F$342,F181,Février!$P$3:$P$342)+SUMIF(Mars!$F$3:$F$342,F181,Mars!$P$3:$P$342)+SUMIF(Avril!$F$3:$F$342,F181,Avril!$P$3:$P$342)+SUMIF(Mai!$F$3:$F$342,F181,Mai!$P$3:$P$342)+SUMIF(Juin!$F$3:$F$342,F181,Juin!$P$3:$P$342)+SUMIF(Juillet!$F$3:$F$342,F181,Juillet!$P$3:$P$342)+SUMIF(Août!$F$3:$F$342,F181,Août!$P$3:$P$342)+SUMIF(Septembre!$F$3:$F$342,F181,Septembre!$P$3:$P$342)+SUMIF(Octobre!$F$3:$F$342,F181,Octobre!$P$3:$P$342)+SUMIF(Novembre!$F$3:$F$342,F181,Novembre!$P$3:$P$342)+SUMIF(Décembre!$F$3:$F$342,F181,Décembre!$P$3:$P$342)</f>
        <v>0</v>
      </c>
      <c r="J181" s="147">
        <f t="shared" si="3"/>
        <v>0</v>
      </c>
      <c r="K181" s="14"/>
    </row>
    <row r="182" spans="1:11" s="31" customFormat="1" hidden="1" x14ac:dyDescent="0.2">
      <c r="A182" s="77"/>
      <c r="B182" s="77"/>
      <c r="C182" s="85"/>
      <c r="D182" s="81"/>
      <c r="E182" s="81"/>
      <c r="F182" s="80"/>
      <c r="G182" s="82"/>
      <c r="H182" s="79"/>
      <c r="I182" s="147">
        <f>SUMIF(Janvier!$F$3:$F$342,F182,Janvier!$P$3:$P$342)+SUMIF(Février!$F$3:$F$342,F182,Février!$P$3:$P$342)+SUMIF(Mars!$F$3:$F$342,F182,Mars!$P$3:$P$342)+SUMIF(Avril!$F$3:$F$342,F182,Avril!$P$3:$P$342)+SUMIF(Mai!$F$3:$F$342,F182,Mai!$P$3:$P$342)+SUMIF(Juin!$F$3:$F$342,F182,Juin!$P$3:$P$342)+SUMIF(Juillet!$F$3:$F$342,F182,Juillet!$P$3:$P$342)+SUMIF(Août!$F$3:$F$342,F182,Août!$P$3:$P$342)+SUMIF(Septembre!$F$3:$F$342,F182,Septembre!$P$3:$P$342)+SUMIF(Octobre!$F$3:$F$342,F182,Octobre!$P$3:$P$342)+SUMIF(Novembre!$F$3:$F$342,F182,Novembre!$P$3:$P$342)+SUMIF(Décembre!$F$3:$F$342,F182,Décembre!$P$3:$P$342)</f>
        <v>0</v>
      </c>
      <c r="J182" s="147">
        <f t="shared" si="3"/>
        <v>0</v>
      </c>
      <c r="K182" s="14"/>
    </row>
    <row r="183" spans="1:11" s="31" customFormat="1" hidden="1" x14ac:dyDescent="0.2">
      <c r="A183" s="77"/>
      <c r="B183" s="77"/>
      <c r="C183" s="85"/>
      <c r="D183" s="81"/>
      <c r="E183" s="81"/>
      <c r="F183" s="80"/>
      <c r="G183" s="82"/>
      <c r="H183" s="79"/>
      <c r="I183" s="147">
        <f>SUMIF(Janvier!$F$3:$F$342,F183,Janvier!$P$3:$P$342)+SUMIF(Février!$F$3:$F$342,F183,Février!$P$3:$P$342)+SUMIF(Mars!$F$3:$F$342,F183,Mars!$P$3:$P$342)+SUMIF(Avril!$F$3:$F$342,F183,Avril!$P$3:$P$342)+SUMIF(Mai!$F$3:$F$342,F183,Mai!$P$3:$P$342)+SUMIF(Juin!$F$3:$F$342,F183,Juin!$P$3:$P$342)+SUMIF(Juillet!$F$3:$F$342,F183,Juillet!$P$3:$P$342)+SUMIF(Août!$F$3:$F$342,F183,Août!$P$3:$P$342)+SUMIF(Septembre!$F$3:$F$342,F183,Septembre!$P$3:$P$342)+SUMIF(Octobre!$F$3:$F$342,F183,Octobre!$P$3:$P$342)+SUMIF(Novembre!$F$3:$F$342,F183,Novembre!$P$3:$P$342)+SUMIF(Décembre!$F$3:$F$342,F183,Décembre!$P$3:$P$342)</f>
        <v>0</v>
      </c>
      <c r="J183" s="147">
        <f t="shared" si="3"/>
        <v>0</v>
      </c>
      <c r="K183" s="14"/>
    </row>
    <row r="184" spans="1:11" s="31" customFormat="1" hidden="1" x14ac:dyDescent="0.2">
      <c r="A184" s="77"/>
      <c r="B184" s="80"/>
      <c r="C184" s="85"/>
      <c r="D184" s="81"/>
      <c r="E184" s="81"/>
      <c r="F184" s="80"/>
      <c r="G184" s="82"/>
      <c r="H184" s="79"/>
      <c r="I184" s="147">
        <f>SUMIF(Janvier!$F$3:$F$342,F184,Janvier!$P$3:$P$342)+SUMIF(Février!$F$3:$F$342,F184,Février!$P$3:$P$342)+SUMIF(Mars!$F$3:$F$342,F184,Mars!$P$3:$P$342)+SUMIF(Avril!$F$3:$F$342,F184,Avril!$P$3:$P$342)+SUMIF(Mai!$F$3:$F$342,F184,Mai!$P$3:$P$342)+SUMIF(Juin!$F$3:$F$342,F184,Juin!$P$3:$P$342)+SUMIF(Juillet!$F$3:$F$342,F184,Juillet!$P$3:$P$342)+SUMIF(Août!$F$3:$F$342,F184,Août!$P$3:$P$342)+SUMIF(Septembre!$F$3:$F$342,F184,Septembre!$P$3:$P$342)+SUMIF(Octobre!$F$3:$F$342,F184,Octobre!$P$3:$P$342)+SUMIF(Novembre!$F$3:$F$342,F184,Novembre!$P$3:$P$342)+SUMIF(Décembre!$F$3:$F$342,F184,Décembre!$P$3:$P$342)</f>
        <v>0</v>
      </c>
      <c r="J184" s="147">
        <f t="shared" si="3"/>
        <v>0</v>
      </c>
      <c r="K184" s="14"/>
    </row>
    <row r="185" spans="1:11" s="31" customFormat="1" hidden="1" x14ac:dyDescent="0.2">
      <c r="A185" s="77"/>
      <c r="B185" s="77"/>
      <c r="C185" s="85"/>
      <c r="D185" s="81"/>
      <c r="E185" s="81"/>
      <c r="F185" s="80"/>
      <c r="G185" s="82"/>
      <c r="H185" s="79"/>
      <c r="I185" s="147">
        <f>SUMIF(Janvier!$F$3:$F$342,F185,Janvier!$P$3:$P$342)+SUMIF(Février!$F$3:$F$342,F185,Février!$P$3:$P$342)+SUMIF(Mars!$F$3:$F$342,F185,Mars!$P$3:$P$342)+SUMIF(Avril!$F$3:$F$342,F185,Avril!$P$3:$P$342)+SUMIF(Mai!$F$3:$F$342,F185,Mai!$P$3:$P$342)+SUMIF(Juin!$F$3:$F$342,F185,Juin!$P$3:$P$342)+SUMIF(Juillet!$F$3:$F$342,F185,Juillet!$P$3:$P$342)+SUMIF(Août!$F$3:$F$342,F185,Août!$P$3:$P$342)+SUMIF(Septembre!$F$3:$F$342,F185,Septembre!$P$3:$P$342)+SUMIF(Octobre!$F$3:$F$342,F185,Octobre!$P$3:$P$342)+SUMIF(Novembre!$F$3:$F$342,F185,Novembre!$P$3:$P$342)+SUMIF(Décembre!$F$3:$F$342,F185,Décembre!$P$3:$P$342)</f>
        <v>0</v>
      </c>
      <c r="J185" s="147">
        <f t="shared" si="3"/>
        <v>0</v>
      </c>
      <c r="K185" s="14"/>
    </row>
    <row r="186" spans="1:11" s="31" customFormat="1" hidden="1" x14ac:dyDescent="0.2">
      <c r="A186" s="80"/>
      <c r="B186" s="77"/>
      <c r="C186" s="85"/>
      <c r="D186" s="81"/>
      <c r="E186" s="81"/>
      <c r="F186" s="80"/>
      <c r="G186" s="82"/>
      <c r="H186" s="79"/>
      <c r="I186" s="147">
        <f>SUMIF(Janvier!$F$3:$F$342,F186,Janvier!$P$3:$P$342)+SUMIF(Février!$F$3:$F$342,F186,Février!$P$3:$P$342)+SUMIF(Mars!$F$3:$F$342,F186,Mars!$P$3:$P$342)+SUMIF(Avril!$F$3:$F$342,F186,Avril!$P$3:$P$342)+SUMIF(Mai!$F$3:$F$342,F186,Mai!$P$3:$P$342)+SUMIF(Juin!$F$3:$F$342,F186,Juin!$P$3:$P$342)+SUMIF(Juillet!$F$3:$F$342,F186,Juillet!$P$3:$P$342)+SUMIF(Août!$F$3:$F$342,F186,Août!$P$3:$P$342)+SUMIF(Septembre!$F$3:$F$342,F186,Septembre!$P$3:$P$342)+SUMIF(Octobre!$F$3:$F$342,F186,Octobre!$P$3:$P$342)+SUMIF(Novembre!$F$3:$F$342,F186,Novembre!$P$3:$P$342)+SUMIF(Décembre!$F$3:$F$342,F186,Décembre!$P$3:$P$342)</f>
        <v>0</v>
      </c>
      <c r="J186" s="147">
        <f t="shared" si="3"/>
        <v>0</v>
      </c>
      <c r="K186" s="14"/>
    </row>
    <row r="187" spans="1:11" s="31" customFormat="1" hidden="1" x14ac:dyDescent="0.2">
      <c r="A187" s="80"/>
      <c r="B187" s="77"/>
      <c r="C187" s="85"/>
      <c r="D187" s="81"/>
      <c r="E187" s="81"/>
      <c r="F187" s="80"/>
      <c r="G187" s="82"/>
      <c r="H187" s="79"/>
      <c r="I187" s="147">
        <f>SUMIF(Janvier!$F$3:$F$342,F187,Janvier!$P$3:$P$342)+SUMIF(Février!$F$3:$F$342,F187,Février!$P$3:$P$342)+SUMIF(Mars!$F$3:$F$342,F187,Mars!$P$3:$P$342)+SUMIF(Avril!$F$3:$F$342,F187,Avril!$P$3:$P$342)+SUMIF(Mai!$F$3:$F$342,F187,Mai!$P$3:$P$342)+SUMIF(Juin!$F$3:$F$342,F187,Juin!$P$3:$P$342)+SUMIF(Juillet!$F$3:$F$342,F187,Juillet!$P$3:$P$342)+SUMIF(Août!$F$3:$F$342,F187,Août!$P$3:$P$342)+SUMIF(Septembre!$F$3:$F$342,F187,Septembre!$P$3:$P$342)+SUMIF(Octobre!$F$3:$F$342,F187,Octobre!$P$3:$P$342)+SUMIF(Novembre!$F$3:$F$342,F187,Novembre!$P$3:$P$342)+SUMIF(Décembre!$F$3:$F$342,F187,Décembre!$P$3:$P$342)</f>
        <v>0</v>
      </c>
      <c r="J187" s="147">
        <f t="shared" si="3"/>
        <v>0</v>
      </c>
      <c r="K187" s="14"/>
    </row>
    <row r="188" spans="1:11" s="31" customFormat="1" hidden="1" x14ac:dyDescent="0.2">
      <c r="A188" s="77"/>
      <c r="B188" s="77"/>
      <c r="C188" s="85"/>
      <c r="D188" s="81"/>
      <c r="E188" s="81"/>
      <c r="F188" s="80"/>
      <c r="G188" s="82"/>
      <c r="H188" s="79"/>
      <c r="I188" s="147">
        <f>SUMIF(Janvier!$F$3:$F$342,F188,Janvier!$P$3:$P$342)+SUMIF(Février!$F$3:$F$342,F188,Février!$P$3:$P$342)+SUMIF(Mars!$F$3:$F$342,F188,Mars!$P$3:$P$342)+SUMIF(Avril!$F$3:$F$342,F188,Avril!$P$3:$P$342)+SUMIF(Mai!$F$3:$F$342,F188,Mai!$P$3:$P$342)+SUMIF(Juin!$F$3:$F$342,F188,Juin!$P$3:$P$342)+SUMIF(Juillet!$F$3:$F$342,F188,Juillet!$P$3:$P$342)+SUMIF(Août!$F$3:$F$342,F188,Août!$P$3:$P$342)+SUMIF(Septembre!$F$3:$F$342,F188,Septembre!$P$3:$P$342)+SUMIF(Octobre!$F$3:$F$342,F188,Octobre!$P$3:$P$342)+SUMIF(Novembre!$F$3:$F$342,F188,Novembre!$P$3:$P$342)+SUMIF(Décembre!$F$3:$F$342,F188,Décembre!$P$3:$P$342)</f>
        <v>0</v>
      </c>
      <c r="J188" s="147">
        <f t="shared" si="3"/>
        <v>0</v>
      </c>
      <c r="K188" s="14"/>
    </row>
    <row r="189" spans="1:11" s="31" customFormat="1" hidden="1" x14ac:dyDescent="0.2">
      <c r="A189" s="80"/>
      <c r="B189" s="77"/>
      <c r="C189" s="85"/>
      <c r="D189" s="81"/>
      <c r="E189" s="81"/>
      <c r="F189" s="80"/>
      <c r="G189" s="82"/>
      <c r="H189" s="79"/>
      <c r="I189" s="147">
        <f>SUMIF(Janvier!$F$3:$F$342,F189,Janvier!$P$3:$P$342)+SUMIF(Février!$F$3:$F$342,F189,Février!$P$3:$P$342)+SUMIF(Mars!$F$3:$F$342,F189,Mars!$P$3:$P$342)+SUMIF(Avril!$F$3:$F$342,F189,Avril!$P$3:$P$342)+SUMIF(Mai!$F$3:$F$342,F189,Mai!$P$3:$P$342)+SUMIF(Juin!$F$3:$F$342,F189,Juin!$P$3:$P$342)+SUMIF(Juillet!$F$3:$F$342,F189,Juillet!$P$3:$P$342)+SUMIF(Août!$F$3:$F$342,F189,Août!$P$3:$P$342)+SUMIF(Septembre!$F$3:$F$342,F189,Septembre!$P$3:$P$342)+SUMIF(Octobre!$F$3:$F$342,F189,Octobre!$P$3:$P$342)+SUMIF(Novembre!$F$3:$F$342,F189,Novembre!$P$3:$P$342)+SUMIF(Décembre!$F$3:$F$342,F189,Décembre!$P$3:$P$342)</f>
        <v>0</v>
      </c>
      <c r="J189" s="147">
        <f t="shared" si="3"/>
        <v>0</v>
      </c>
      <c r="K189" s="28"/>
    </row>
    <row r="190" spans="1:11" s="31" customFormat="1" hidden="1" x14ac:dyDescent="0.2">
      <c r="A190" s="77"/>
      <c r="B190" s="77"/>
      <c r="C190" s="85"/>
      <c r="D190" s="81"/>
      <c r="E190" s="81"/>
      <c r="F190" s="80"/>
      <c r="G190" s="82"/>
      <c r="H190" s="79"/>
      <c r="I190" s="147">
        <f>SUMIF(Janvier!$F$3:$F$342,F190,Janvier!$P$3:$P$342)+SUMIF(Février!$F$3:$F$342,F190,Février!$P$3:$P$342)+SUMIF(Mars!$F$3:$F$342,F190,Mars!$P$3:$P$342)+SUMIF(Avril!$F$3:$F$342,F190,Avril!$P$3:$P$342)+SUMIF(Mai!$F$3:$F$342,F190,Mai!$P$3:$P$342)+SUMIF(Juin!$F$3:$F$342,F190,Juin!$P$3:$P$342)+SUMIF(Juillet!$F$3:$F$342,F190,Juillet!$P$3:$P$342)+SUMIF(Août!$F$3:$F$342,F190,Août!$P$3:$P$342)+SUMIF(Septembre!$F$3:$F$342,F190,Septembre!$P$3:$P$342)+SUMIF(Octobre!$F$3:$F$342,F190,Octobre!$P$3:$P$342)+SUMIF(Novembre!$F$3:$F$342,F190,Novembre!$P$3:$P$342)+SUMIF(Décembre!$F$3:$F$342,F190,Décembre!$P$3:$P$342)</f>
        <v>0</v>
      </c>
      <c r="J190" s="147">
        <f t="shared" si="3"/>
        <v>0</v>
      </c>
      <c r="K190" s="28"/>
    </row>
    <row r="191" spans="1:11" s="31" customFormat="1" hidden="1" x14ac:dyDescent="0.2">
      <c r="A191" s="77"/>
      <c r="B191" s="77"/>
      <c r="C191" s="85"/>
      <c r="D191" s="81"/>
      <c r="E191" s="81"/>
      <c r="F191" s="80"/>
      <c r="G191" s="82"/>
      <c r="H191" s="79"/>
      <c r="I191" s="147">
        <f>SUMIF(Janvier!$F$3:$F$342,F191,Janvier!$P$3:$P$342)+SUMIF(Février!$F$3:$F$342,F191,Février!$P$3:$P$342)+SUMIF(Mars!$F$3:$F$342,F191,Mars!$P$3:$P$342)+SUMIF(Avril!$F$3:$F$342,F191,Avril!$P$3:$P$342)+SUMIF(Mai!$F$3:$F$342,F191,Mai!$P$3:$P$342)+SUMIF(Juin!$F$3:$F$342,F191,Juin!$P$3:$P$342)+SUMIF(Juillet!$F$3:$F$342,F191,Juillet!$P$3:$P$342)+SUMIF(Août!$F$3:$F$342,F191,Août!$P$3:$P$342)+SUMIF(Septembre!$F$3:$F$342,F191,Septembre!$P$3:$P$342)+SUMIF(Octobre!$F$3:$F$342,F191,Octobre!$P$3:$P$342)+SUMIF(Novembre!$F$3:$F$342,F191,Novembre!$P$3:$P$342)+SUMIF(Décembre!$F$3:$F$342,F191,Décembre!$P$3:$P$342)</f>
        <v>0</v>
      </c>
      <c r="J191" s="147">
        <f t="shared" si="3"/>
        <v>0</v>
      </c>
      <c r="K191" s="28"/>
    </row>
    <row r="192" spans="1:11" s="31" customFormat="1" hidden="1" x14ac:dyDescent="0.2">
      <c r="A192" s="77"/>
      <c r="B192" s="77"/>
      <c r="C192" s="85"/>
      <c r="D192" s="81"/>
      <c r="E192" s="81"/>
      <c r="F192" s="80"/>
      <c r="G192" s="82"/>
      <c r="H192" s="79"/>
      <c r="I192" s="147">
        <f>SUMIF(Janvier!$F$3:$F$342,F192,Janvier!$P$3:$P$342)+SUMIF(Février!$F$3:$F$342,F192,Février!$P$3:$P$342)+SUMIF(Mars!$F$3:$F$342,F192,Mars!$P$3:$P$342)+SUMIF(Avril!$F$3:$F$342,F192,Avril!$P$3:$P$342)+SUMIF(Mai!$F$3:$F$342,F192,Mai!$P$3:$P$342)+SUMIF(Juin!$F$3:$F$342,F192,Juin!$P$3:$P$342)+SUMIF(Juillet!$F$3:$F$342,F192,Juillet!$P$3:$P$342)+SUMIF(Août!$F$3:$F$342,F192,Août!$P$3:$P$342)+SUMIF(Septembre!$F$3:$F$342,F192,Septembre!$P$3:$P$342)+SUMIF(Octobre!$F$3:$F$342,F192,Octobre!$P$3:$P$342)+SUMIF(Novembre!$F$3:$F$342,F192,Novembre!$P$3:$P$342)+SUMIF(Décembre!$F$3:$F$342,F192,Décembre!$P$3:$P$342)</f>
        <v>0</v>
      </c>
      <c r="J192" s="147">
        <f t="shared" si="3"/>
        <v>0</v>
      </c>
      <c r="K192" s="28"/>
    </row>
    <row r="193" spans="1:11" s="31" customFormat="1" hidden="1" x14ac:dyDescent="0.2">
      <c r="A193" s="77"/>
      <c r="B193" s="77"/>
      <c r="C193" s="85"/>
      <c r="D193" s="81"/>
      <c r="E193" s="81"/>
      <c r="F193" s="80"/>
      <c r="G193" s="82"/>
      <c r="H193" s="79"/>
      <c r="I193" s="147">
        <f>SUMIF(Janvier!$F$3:$F$342,F193,Janvier!$P$3:$P$342)+SUMIF(Février!$F$3:$F$342,F193,Février!$P$3:$P$342)+SUMIF(Mars!$F$3:$F$342,F193,Mars!$P$3:$P$342)+SUMIF(Avril!$F$3:$F$342,F193,Avril!$P$3:$P$342)+SUMIF(Mai!$F$3:$F$342,F193,Mai!$P$3:$P$342)+SUMIF(Juin!$F$3:$F$342,F193,Juin!$P$3:$P$342)+SUMIF(Juillet!$F$3:$F$342,F193,Juillet!$P$3:$P$342)+SUMIF(Août!$F$3:$F$342,F193,Août!$P$3:$P$342)+SUMIF(Septembre!$F$3:$F$342,F193,Septembre!$P$3:$P$342)+SUMIF(Octobre!$F$3:$F$342,F193,Octobre!$P$3:$P$342)+SUMIF(Novembre!$F$3:$F$342,F193,Novembre!$P$3:$P$342)+SUMIF(Décembre!$F$3:$F$342,F193,Décembre!$P$3:$P$342)</f>
        <v>0</v>
      </c>
      <c r="J193" s="147">
        <f t="shared" si="3"/>
        <v>0</v>
      </c>
      <c r="K193" s="28"/>
    </row>
    <row r="194" spans="1:11" s="31" customFormat="1" hidden="1" x14ac:dyDescent="0.2">
      <c r="A194" s="77"/>
      <c r="B194" s="77"/>
      <c r="C194" s="85"/>
      <c r="D194" s="81"/>
      <c r="E194" s="81"/>
      <c r="F194" s="80"/>
      <c r="G194" s="82"/>
      <c r="H194" s="79"/>
      <c r="I194" s="147">
        <f>SUMIF(Janvier!$F$3:$F$342,F194,Janvier!$P$3:$P$342)+SUMIF(Février!$F$3:$F$342,F194,Février!$P$3:$P$342)+SUMIF(Mars!$F$3:$F$342,F194,Mars!$P$3:$P$342)+SUMIF(Avril!$F$3:$F$342,F194,Avril!$P$3:$P$342)+SUMIF(Mai!$F$3:$F$342,F194,Mai!$P$3:$P$342)+SUMIF(Juin!$F$3:$F$342,F194,Juin!$P$3:$P$342)+SUMIF(Juillet!$F$3:$F$342,F194,Juillet!$P$3:$P$342)+SUMIF(Août!$F$3:$F$342,F194,Août!$P$3:$P$342)+SUMIF(Septembre!$F$3:$F$342,F194,Septembre!$P$3:$P$342)+SUMIF(Octobre!$F$3:$F$342,F194,Octobre!$P$3:$P$342)+SUMIF(Novembre!$F$3:$F$342,F194,Novembre!$P$3:$P$342)+SUMIF(Décembre!$F$3:$F$342,F194,Décembre!$P$3:$P$342)</f>
        <v>0</v>
      </c>
      <c r="J194" s="147">
        <f t="shared" si="3"/>
        <v>0</v>
      </c>
      <c r="K194" s="28"/>
    </row>
    <row r="195" spans="1:11" s="31" customFormat="1" hidden="1" x14ac:dyDescent="0.2">
      <c r="A195" s="77"/>
      <c r="B195" s="77"/>
      <c r="C195" s="85"/>
      <c r="D195" s="81"/>
      <c r="E195" s="81"/>
      <c r="F195" s="80"/>
      <c r="G195" s="82"/>
      <c r="H195" s="79"/>
      <c r="I195" s="147">
        <f>SUMIF(Janvier!$F$3:$F$342,F195,Janvier!$P$3:$P$342)+SUMIF(Février!$F$3:$F$342,F195,Février!$P$3:$P$342)+SUMIF(Mars!$F$3:$F$342,F195,Mars!$P$3:$P$342)+SUMIF(Avril!$F$3:$F$342,F195,Avril!$P$3:$P$342)+SUMIF(Mai!$F$3:$F$342,F195,Mai!$P$3:$P$342)+SUMIF(Juin!$F$3:$F$342,F195,Juin!$P$3:$P$342)+SUMIF(Juillet!$F$3:$F$342,F195,Juillet!$P$3:$P$342)+SUMIF(Août!$F$3:$F$342,F195,Août!$P$3:$P$342)+SUMIF(Septembre!$F$3:$F$342,F195,Septembre!$P$3:$P$342)+SUMIF(Octobre!$F$3:$F$342,F195,Octobre!$P$3:$P$342)+SUMIF(Novembre!$F$3:$F$342,F195,Novembre!$P$3:$P$342)+SUMIF(Décembre!$F$3:$F$342,F195,Décembre!$P$3:$P$342)</f>
        <v>0</v>
      </c>
      <c r="J195" s="147">
        <f t="shared" si="3"/>
        <v>0</v>
      </c>
      <c r="K195" s="28"/>
    </row>
    <row r="196" spans="1:11" s="31" customFormat="1" hidden="1" x14ac:dyDescent="0.2">
      <c r="A196" s="77"/>
      <c r="B196" s="77"/>
      <c r="C196" s="85"/>
      <c r="D196" s="81"/>
      <c r="E196" s="81"/>
      <c r="F196" s="80"/>
      <c r="G196" s="82"/>
      <c r="H196" s="79"/>
      <c r="I196" s="147">
        <f>SUMIF(Janvier!$F$3:$F$342,F196,Janvier!$P$3:$P$342)+SUMIF(Février!$F$3:$F$342,F196,Février!$P$3:$P$342)+SUMIF(Mars!$F$3:$F$342,F196,Mars!$P$3:$P$342)+SUMIF(Avril!$F$3:$F$342,F196,Avril!$P$3:$P$342)+SUMIF(Mai!$F$3:$F$342,F196,Mai!$P$3:$P$342)+SUMIF(Juin!$F$3:$F$342,F196,Juin!$P$3:$P$342)+SUMIF(Juillet!$F$3:$F$342,F196,Juillet!$P$3:$P$342)+SUMIF(Août!$F$3:$F$342,F196,Août!$P$3:$P$342)+SUMIF(Septembre!$F$3:$F$342,F196,Septembre!$P$3:$P$342)+SUMIF(Octobre!$F$3:$F$342,F196,Octobre!$P$3:$P$342)+SUMIF(Novembre!$F$3:$F$342,F196,Novembre!$P$3:$P$342)+SUMIF(Décembre!$F$3:$F$342,F196,Décembre!$P$3:$P$342)</f>
        <v>0</v>
      </c>
      <c r="J196" s="147">
        <f t="shared" ref="J196:J259" si="4">I196-G196</f>
        <v>0</v>
      </c>
      <c r="K196" s="14"/>
    </row>
    <row r="197" spans="1:11" s="31" customFormat="1" hidden="1" x14ac:dyDescent="0.2">
      <c r="A197" s="77"/>
      <c r="B197" s="77"/>
      <c r="C197" s="85"/>
      <c r="D197" s="81"/>
      <c r="E197" s="81"/>
      <c r="F197" s="80"/>
      <c r="G197" s="82"/>
      <c r="H197" s="79"/>
      <c r="I197" s="147">
        <f>SUMIF(Janvier!$F$3:$F$342,F197,Janvier!$P$3:$P$342)+SUMIF(Février!$F$3:$F$342,F197,Février!$P$3:$P$342)+SUMIF(Mars!$F$3:$F$342,F197,Mars!$P$3:$P$342)+SUMIF(Avril!$F$3:$F$342,F197,Avril!$P$3:$P$342)+SUMIF(Mai!$F$3:$F$342,F197,Mai!$P$3:$P$342)+SUMIF(Juin!$F$3:$F$342,F197,Juin!$P$3:$P$342)+SUMIF(Juillet!$F$3:$F$342,F197,Juillet!$P$3:$P$342)+SUMIF(Août!$F$3:$F$342,F197,Août!$P$3:$P$342)+SUMIF(Septembre!$F$3:$F$342,F197,Septembre!$P$3:$P$342)+SUMIF(Octobre!$F$3:$F$342,F197,Octobre!$P$3:$P$342)+SUMIF(Novembre!$F$3:$F$342,F197,Novembre!$P$3:$P$342)+SUMIF(Décembre!$F$3:$F$342,F197,Décembre!$P$3:$P$342)</f>
        <v>0</v>
      </c>
      <c r="J197" s="147">
        <f t="shared" si="4"/>
        <v>0</v>
      </c>
      <c r="K197" s="14"/>
    </row>
    <row r="198" spans="1:11" s="31" customFormat="1" hidden="1" x14ac:dyDescent="0.2">
      <c r="A198" s="77"/>
      <c r="B198" s="77"/>
      <c r="C198" s="85"/>
      <c r="D198" s="81"/>
      <c r="E198" s="81"/>
      <c r="F198" s="80"/>
      <c r="G198" s="82"/>
      <c r="H198" s="79"/>
      <c r="I198" s="147">
        <f>SUMIF(Janvier!$F$3:$F$342,F198,Janvier!$P$3:$P$342)+SUMIF(Février!$F$3:$F$342,F198,Février!$P$3:$P$342)+SUMIF(Mars!$F$3:$F$342,F198,Mars!$P$3:$P$342)+SUMIF(Avril!$F$3:$F$342,F198,Avril!$P$3:$P$342)+SUMIF(Mai!$F$3:$F$342,F198,Mai!$P$3:$P$342)+SUMIF(Juin!$F$3:$F$342,F198,Juin!$P$3:$P$342)+SUMIF(Juillet!$F$3:$F$342,F198,Juillet!$P$3:$P$342)+SUMIF(Août!$F$3:$F$342,F198,Août!$P$3:$P$342)+SUMIF(Septembre!$F$3:$F$342,F198,Septembre!$P$3:$P$342)+SUMIF(Octobre!$F$3:$F$342,F198,Octobre!$P$3:$P$342)+SUMIF(Novembre!$F$3:$F$342,F198,Novembre!$P$3:$P$342)+SUMIF(Décembre!$F$3:$F$342,F198,Décembre!$P$3:$P$342)</f>
        <v>0</v>
      </c>
      <c r="J198" s="147">
        <f t="shared" si="4"/>
        <v>0</v>
      </c>
      <c r="K198" s="14"/>
    </row>
    <row r="199" spans="1:11" s="31" customFormat="1" hidden="1" x14ac:dyDescent="0.2">
      <c r="A199" s="77"/>
      <c r="B199" s="77"/>
      <c r="C199" s="85"/>
      <c r="D199" s="81"/>
      <c r="E199" s="81"/>
      <c r="F199" s="80"/>
      <c r="G199" s="82"/>
      <c r="H199" s="79"/>
      <c r="I199" s="147">
        <f>SUMIF(Janvier!$F$3:$F$342,F199,Janvier!$P$3:$P$342)+SUMIF(Février!$F$3:$F$342,F199,Février!$P$3:$P$342)+SUMIF(Mars!$F$3:$F$342,F199,Mars!$P$3:$P$342)+SUMIF(Avril!$F$3:$F$342,F199,Avril!$P$3:$P$342)+SUMIF(Mai!$F$3:$F$342,F199,Mai!$P$3:$P$342)+SUMIF(Juin!$F$3:$F$342,F199,Juin!$P$3:$P$342)+SUMIF(Juillet!$F$3:$F$342,F199,Juillet!$P$3:$P$342)+SUMIF(Août!$F$3:$F$342,F199,Août!$P$3:$P$342)+SUMIF(Septembre!$F$3:$F$342,F199,Septembre!$P$3:$P$342)+SUMIF(Octobre!$F$3:$F$342,F199,Octobre!$P$3:$P$342)+SUMIF(Novembre!$F$3:$F$342,F199,Novembre!$P$3:$P$342)+SUMIF(Décembre!$F$3:$F$342,F199,Décembre!$P$3:$P$342)</f>
        <v>0</v>
      </c>
      <c r="J199" s="147">
        <f t="shared" si="4"/>
        <v>0</v>
      </c>
      <c r="K199" s="14"/>
    </row>
    <row r="200" spans="1:11" s="31" customFormat="1" hidden="1" x14ac:dyDescent="0.2">
      <c r="A200" s="77"/>
      <c r="B200" s="77"/>
      <c r="C200" s="85"/>
      <c r="D200" s="81"/>
      <c r="E200" s="81"/>
      <c r="F200" s="80"/>
      <c r="G200" s="82"/>
      <c r="H200" s="79"/>
      <c r="I200" s="147">
        <f>SUMIF(Janvier!$F$3:$F$342,F200,Janvier!$P$3:$P$342)+SUMIF(Février!$F$3:$F$342,F200,Février!$P$3:$P$342)+SUMIF(Mars!$F$3:$F$342,F200,Mars!$P$3:$P$342)+SUMIF(Avril!$F$3:$F$342,F200,Avril!$P$3:$P$342)+SUMIF(Mai!$F$3:$F$342,F200,Mai!$P$3:$P$342)+SUMIF(Juin!$F$3:$F$342,F200,Juin!$P$3:$P$342)+SUMIF(Juillet!$F$3:$F$342,F200,Juillet!$P$3:$P$342)+SUMIF(Août!$F$3:$F$342,F200,Août!$P$3:$P$342)+SUMIF(Septembre!$F$3:$F$342,F200,Septembre!$P$3:$P$342)+SUMIF(Octobre!$F$3:$F$342,F200,Octobre!$P$3:$P$342)+SUMIF(Novembre!$F$3:$F$342,F200,Novembre!$P$3:$P$342)+SUMIF(Décembre!$F$3:$F$342,F200,Décembre!$P$3:$P$342)</f>
        <v>0</v>
      </c>
      <c r="J200" s="147">
        <f t="shared" si="4"/>
        <v>0</v>
      </c>
      <c r="K200" s="14"/>
    </row>
    <row r="201" spans="1:11" s="31" customFormat="1" hidden="1" x14ac:dyDescent="0.2">
      <c r="A201" s="77"/>
      <c r="B201" s="77"/>
      <c r="C201" s="54"/>
      <c r="D201" s="81"/>
      <c r="E201" s="81"/>
      <c r="F201" s="80"/>
      <c r="G201" s="82"/>
      <c r="H201" s="79"/>
      <c r="I201" s="147">
        <f>SUMIF(Janvier!$F$3:$F$342,F201,Janvier!$P$3:$P$342)+SUMIF(Février!$F$3:$F$342,F201,Février!$P$3:$P$342)+SUMIF(Mars!$F$3:$F$342,F201,Mars!$P$3:$P$342)+SUMIF(Avril!$F$3:$F$342,F201,Avril!$P$3:$P$342)+SUMIF(Mai!$F$3:$F$342,F201,Mai!$P$3:$P$342)+SUMIF(Juin!$F$3:$F$342,F201,Juin!$P$3:$P$342)+SUMIF(Juillet!$F$3:$F$342,F201,Juillet!$P$3:$P$342)+SUMIF(Août!$F$3:$F$342,F201,Août!$P$3:$P$342)+SUMIF(Septembre!$F$3:$F$342,F201,Septembre!$P$3:$P$342)+SUMIF(Octobre!$F$3:$F$342,F201,Octobre!$P$3:$P$342)+SUMIF(Novembre!$F$3:$F$342,F201,Novembre!$P$3:$P$342)+SUMIF(Décembre!$F$3:$F$342,F201,Décembre!$P$3:$P$342)</f>
        <v>0</v>
      </c>
      <c r="J201" s="147">
        <f t="shared" si="4"/>
        <v>0</v>
      </c>
      <c r="K201" s="14"/>
    </row>
    <row r="202" spans="1:11" s="31" customFormat="1" hidden="1" x14ac:dyDescent="0.2">
      <c r="A202" s="77"/>
      <c r="B202" s="77"/>
      <c r="C202" s="85"/>
      <c r="D202" s="81"/>
      <c r="E202" s="81"/>
      <c r="F202" s="80"/>
      <c r="G202" s="82"/>
      <c r="H202" s="79"/>
      <c r="I202" s="147">
        <f>SUMIF(Janvier!$F$3:$F$342,F202,Janvier!$P$3:$P$342)+SUMIF(Février!$F$3:$F$342,F202,Février!$P$3:$P$342)+SUMIF(Mars!$F$3:$F$342,F202,Mars!$P$3:$P$342)+SUMIF(Avril!$F$3:$F$342,F202,Avril!$P$3:$P$342)+SUMIF(Mai!$F$3:$F$342,F202,Mai!$P$3:$P$342)+SUMIF(Juin!$F$3:$F$342,F202,Juin!$P$3:$P$342)+SUMIF(Juillet!$F$3:$F$342,F202,Juillet!$P$3:$P$342)+SUMIF(Août!$F$3:$F$342,F202,Août!$P$3:$P$342)+SUMIF(Septembre!$F$3:$F$342,F202,Septembre!$P$3:$P$342)+SUMIF(Octobre!$F$3:$F$342,F202,Octobre!$P$3:$P$342)+SUMIF(Novembre!$F$3:$F$342,F202,Novembre!$P$3:$P$342)+SUMIF(Décembre!$F$3:$F$342,F202,Décembre!$P$3:$P$342)</f>
        <v>0</v>
      </c>
      <c r="J202" s="147">
        <f t="shared" si="4"/>
        <v>0</v>
      </c>
      <c r="K202" s="14"/>
    </row>
    <row r="203" spans="1:11" s="31" customFormat="1" hidden="1" x14ac:dyDescent="0.2">
      <c r="A203" s="77"/>
      <c r="B203" s="77"/>
      <c r="C203" s="85"/>
      <c r="D203" s="81"/>
      <c r="E203" s="81"/>
      <c r="F203" s="80"/>
      <c r="G203" s="82"/>
      <c r="H203" s="79"/>
      <c r="I203" s="147">
        <f>SUMIF(Janvier!$F$3:$F$342,F203,Janvier!$P$3:$P$342)+SUMIF(Février!$F$3:$F$342,F203,Février!$P$3:$P$342)+SUMIF(Mars!$F$3:$F$342,F203,Mars!$P$3:$P$342)+SUMIF(Avril!$F$3:$F$342,F203,Avril!$P$3:$P$342)+SUMIF(Mai!$F$3:$F$342,F203,Mai!$P$3:$P$342)+SUMIF(Juin!$F$3:$F$342,F203,Juin!$P$3:$P$342)+SUMIF(Juillet!$F$3:$F$342,F203,Juillet!$P$3:$P$342)+SUMIF(Août!$F$3:$F$342,F203,Août!$P$3:$P$342)+SUMIF(Septembre!$F$3:$F$342,F203,Septembre!$P$3:$P$342)+SUMIF(Octobre!$F$3:$F$342,F203,Octobre!$P$3:$P$342)+SUMIF(Novembre!$F$3:$F$342,F203,Novembre!$P$3:$P$342)+SUMIF(Décembre!$F$3:$F$342,F203,Décembre!$P$3:$P$342)</f>
        <v>0</v>
      </c>
      <c r="J203" s="147">
        <f t="shared" si="4"/>
        <v>0</v>
      </c>
      <c r="K203" s="14"/>
    </row>
    <row r="204" spans="1:11" s="31" customFormat="1" hidden="1" x14ac:dyDescent="0.2">
      <c r="A204" s="77"/>
      <c r="B204" s="77"/>
      <c r="C204" s="85"/>
      <c r="D204" s="81"/>
      <c r="E204" s="81"/>
      <c r="F204" s="80"/>
      <c r="G204" s="82"/>
      <c r="H204" s="79"/>
      <c r="I204" s="147">
        <f>SUMIF(Janvier!$F$3:$F$342,F204,Janvier!$P$3:$P$342)+SUMIF(Février!$F$3:$F$342,F204,Février!$P$3:$P$342)+SUMIF(Mars!$F$3:$F$342,F204,Mars!$P$3:$P$342)+SUMIF(Avril!$F$3:$F$342,F204,Avril!$P$3:$P$342)+SUMIF(Mai!$F$3:$F$342,F204,Mai!$P$3:$P$342)+SUMIF(Juin!$F$3:$F$342,F204,Juin!$P$3:$P$342)+SUMIF(Juillet!$F$3:$F$342,F204,Juillet!$P$3:$P$342)+SUMIF(Août!$F$3:$F$342,F204,Août!$P$3:$P$342)+SUMIF(Septembre!$F$3:$F$342,F204,Septembre!$P$3:$P$342)+SUMIF(Octobre!$F$3:$F$342,F204,Octobre!$P$3:$P$342)+SUMIF(Novembre!$F$3:$F$342,F204,Novembre!$P$3:$P$342)+SUMIF(Décembre!$F$3:$F$342,F204,Décembre!$P$3:$P$342)</f>
        <v>0</v>
      </c>
      <c r="J204" s="147">
        <f t="shared" si="4"/>
        <v>0</v>
      </c>
      <c r="K204" s="14"/>
    </row>
    <row r="205" spans="1:11" s="31" customFormat="1" hidden="1" x14ac:dyDescent="0.2">
      <c r="A205" s="77"/>
      <c r="B205" s="77"/>
      <c r="C205" s="85"/>
      <c r="D205" s="81"/>
      <c r="E205" s="81"/>
      <c r="F205" s="80"/>
      <c r="G205" s="82"/>
      <c r="H205" s="79"/>
      <c r="I205" s="147">
        <f>SUMIF(Janvier!$F$3:$F$342,F205,Janvier!$P$3:$P$342)+SUMIF(Février!$F$3:$F$342,F205,Février!$P$3:$P$342)+SUMIF(Mars!$F$3:$F$342,F205,Mars!$P$3:$P$342)+SUMIF(Avril!$F$3:$F$342,F205,Avril!$P$3:$P$342)+SUMIF(Mai!$F$3:$F$342,F205,Mai!$P$3:$P$342)+SUMIF(Juin!$F$3:$F$342,F205,Juin!$P$3:$P$342)+SUMIF(Juillet!$F$3:$F$342,F205,Juillet!$P$3:$P$342)+SUMIF(Août!$F$3:$F$342,F205,Août!$P$3:$P$342)+SUMIF(Septembre!$F$3:$F$342,F205,Septembre!$P$3:$P$342)+SUMIF(Octobre!$F$3:$F$342,F205,Octobre!$P$3:$P$342)+SUMIF(Novembre!$F$3:$F$342,F205,Novembre!$P$3:$P$342)+SUMIF(Décembre!$F$3:$F$342,F205,Décembre!$P$3:$P$342)</f>
        <v>0</v>
      </c>
      <c r="J205" s="147">
        <f t="shared" si="4"/>
        <v>0</v>
      </c>
      <c r="K205" s="14"/>
    </row>
    <row r="206" spans="1:11" s="31" customFormat="1" hidden="1" x14ac:dyDescent="0.2">
      <c r="A206" s="77"/>
      <c r="B206" s="77"/>
      <c r="C206" s="85"/>
      <c r="D206" s="81"/>
      <c r="E206" s="81"/>
      <c r="F206" s="80"/>
      <c r="G206" s="82"/>
      <c r="H206" s="79"/>
      <c r="I206" s="147">
        <f>SUMIF(Janvier!$F$3:$F$342,F206,Janvier!$P$3:$P$342)+SUMIF(Février!$F$3:$F$342,F206,Février!$P$3:$P$342)+SUMIF(Mars!$F$3:$F$342,F206,Mars!$P$3:$P$342)+SUMIF(Avril!$F$3:$F$342,F206,Avril!$P$3:$P$342)+SUMIF(Mai!$F$3:$F$342,F206,Mai!$P$3:$P$342)+SUMIF(Juin!$F$3:$F$342,F206,Juin!$P$3:$P$342)+SUMIF(Juillet!$F$3:$F$342,F206,Juillet!$P$3:$P$342)+SUMIF(Août!$F$3:$F$342,F206,Août!$P$3:$P$342)+SUMIF(Septembre!$F$3:$F$342,F206,Septembre!$P$3:$P$342)+SUMIF(Octobre!$F$3:$F$342,F206,Octobre!$P$3:$P$342)+SUMIF(Novembre!$F$3:$F$342,F206,Novembre!$P$3:$P$342)+SUMIF(Décembre!$F$3:$F$342,F206,Décembre!$P$3:$P$342)</f>
        <v>0</v>
      </c>
      <c r="J206" s="147">
        <f t="shared" si="4"/>
        <v>0</v>
      </c>
      <c r="K206" s="14"/>
    </row>
    <row r="207" spans="1:11" s="31" customFormat="1" hidden="1" x14ac:dyDescent="0.2">
      <c r="A207" s="77"/>
      <c r="B207" s="77"/>
      <c r="C207" s="54"/>
      <c r="D207" s="81"/>
      <c r="E207" s="81"/>
      <c r="F207" s="80"/>
      <c r="G207" s="82"/>
      <c r="H207" s="79"/>
      <c r="I207" s="147">
        <f>SUMIF(Janvier!$F$3:$F$342,F207,Janvier!$P$3:$P$342)+SUMIF(Février!$F$3:$F$342,F207,Février!$P$3:$P$342)+SUMIF(Mars!$F$3:$F$342,F207,Mars!$P$3:$P$342)+SUMIF(Avril!$F$3:$F$342,F207,Avril!$P$3:$P$342)+SUMIF(Mai!$F$3:$F$342,F207,Mai!$P$3:$P$342)+SUMIF(Juin!$F$3:$F$342,F207,Juin!$P$3:$P$342)+SUMIF(Juillet!$F$3:$F$342,F207,Juillet!$P$3:$P$342)+SUMIF(Août!$F$3:$F$342,F207,Août!$P$3:$P$342)+SUMIF(Septembre!$F$3:$F$342,F207,Septembre!$P$3:$P$342)+SUMIF(Octobre!$F$3:$F$342,F207,Octobre!$P$3:$P$342)+SUMIF(Novembre!$F$3:$F$342,F207,Novembre!$P$3:$P$342)+SUMIF(Décembre!$F$3:$F$342,F207,Décembre!$P$3:$P$342)</f>
        <v>0</v>
      </c>
      <c r="J207" s="147">
        <f t="shared" si="4"/>
        <v>0</v>
      </c>
      <c r="K207" s="14"/>
    </row>
    <row r="208" spans="1:11" s="31" customFormat="1" hidden="1" x14ac:dyDescent="0.2">
      <c r="A208" s="77"/>
      <c r="B208" s="77"/>
      <c r="C208" s="85"/>
      <c r="D208" s="81"/>
      <c r="E208" s="81"/>
      <c r="F208" s="80"/>
      <c r="G208" s="82"/>
      <c r="H208" s="79"/>
      <c r="I208" s="147">
        <f>SUMIF(Janvier!$F$3:$F$342,F208,Janvier!$P$3:$P$342)+SUMIF(Février!$F$3:$F$342,F208,Février!$P$3:$P$342)+SUMIF(Mars!$F$3:$F$342,F208,Mars!$P$3:$P$342)+SUMIF(Avril!$F$3:$F$342,F208,Avril!$P$3:$P$342)+SUMIF(Mai!$F$3:$F$342,F208,Mai!$P$3:$P$342)+SUMIF(Juin!$F$3:$F$342,F208,Juin!$P$3:$P$342)+SUMIF(Juillet!$F$3:$F$342,F208,Juillet!$P$3:$P$342)+SUMIF(Août!$F$3:$F$342,F208,Août!$P$3:$P$342)+SUMIF(Septembre!$F$3:$F$342,F208,Septembre!$P$3:$P$342)+SUMIF(Octobre!$F$3:$F$342,F208,Octobre!$P$3:$P$342)+SUMIF(Novembre!$F$3:$F$342,F208,Novembre!$P$3:$P$342)+SUMIF(Décembre!$F$3:$F$342,F208,Décembre!$P$3:$P$342)</f>
        <v>0</v>
      </c>
      <c r="J208" s="147">
        <f t="shared" si="4"/>
        <v>0</v>
      </c>
      <c r="K208" s="14"/>
    </row>
    <row r="209" spans="1:11" s="31" customFormat="1" hidden="1" x14ac:dyDescent="0.2">
      <c r="A209" s="77"/>
      <c r="B209" s="77"/>
      <c r="C209" s="85"/>
      <c r="D209" s="81"/>
      <c r="E209" s="81"/>
      <c r="F209" s="80"/>
      <c r="G209" s="82"/>
      <c r="H209" s="79"/>
      <c r="I209" s="147">
        <f>SUMIF(Janvier!$F$3:$F$342,F209,Janvier!$P$3:$P$342)+SUMIF(Février!$F$3:$F$342,F209,Février!$P$3:$P$342)+SUMIF(Mars!$F$3:$F$342,F209,Mars!$P$3:$P$342)+SUMIF(Avril!$F$3:$F$342,F209,Avril!$P$3:$P$342)+SUMIF(Mai!$F$3:$F$342,F209,Mai!$P$3:$P$342)+SUMIF(Juin!$F$3:$F$342,F209,Juin!$P$3:$P$342)+SUMIF(Juillet!$F$3:$F$342,F209,Juillet!$P$3:$P$342)+SUMIF(Août!$F$3:$F$342,F209,Août!$P$3:$P$342)+SUMIF(Septembre!$F$3:$F$342,F209,Septembre!$P$3:$P$342)+SUMIF(Octobre!$F$3:$F$342,F209,Octobre!$P$3:$P$342)+SUMIF(Novembre!$F$3:$F$342,F209,Novembre!$P$3:$P$342)+SUMIF(Décembre!$F$3:$F$342,F209,Décembre!$P$3:$P$342)</f>
        <v>0</v>
      </c>
      <c r="J209" s="147">
        <f t="shared" si="4"/>
        <v>0</v>
      </c>
      <c r="K209" s="14"/>
    </row>
    <row r="210" spans="1:11" s="31" customFormat="1" hidden="1" x14ac:dyDescent="0.2">
      <c r="A210" s="77"/>
      <c r="B210" s="77"/>
      <c r="C210" s="85"/>
      <c r="D210" s="81"/>
      <c r="E210" s="81"/>
      <c r="F210" s="80"/>
      <c r="G210" s="82"/>
      <c r="H210" s="79"/>
      <c r="I210" s="147">
        <f>SUMIF(Janvier!$F$3:$F$342,F210,Janvier!$P$3:$P$342)+SUMIF(Février!$F$3:$F$342,F210,Février!$P$3:$P$342)+SUMIF(Mars!$F$3:$F$342,F210,Mars!$P$3:$P$342)+SUMIF(Avril!$F$3:$F$342,F210,Avril!$P$3:$P$342)+SUMIF(Mai!$F$3:$F$342,F210,Mai!$P$3:$P$342)+SUMIF(Juin!$F$3:$F$342,F210,Juin!$P$3:$P$342)+SUMIF(Juillet!$F$3:$F$342,F210,Juillet!$P$3:$P$342)+SUMIF(Août!$F$3:$F$342,F210,Août!$P$3:$P$342)+SUMIF(Septembre!$F$3:$F$342,F210,Septembre!$P$3:$P$342)+SUMIF(Octobre!$F$3:$F$342,F210,Octobre!$P$3:$P$342)+SUMIF(Novembre!$F$3:$F$342,F210,Novembre!$P$3:$P$342)+SUMIF(Décembre!$F$3:$F$342,F210,Décembre!$P$3:$P$342)</f>
        <v>0</v>
      </c>
      <c r="J210" s="147">
        <f t="shared" si="4"/>
        <v>0</v>
      </c>
      <c r="K210" s="14"/>
    </row>
    <row r="211" spans="1:11" s="31" customFormat="1" hidden="1" x14ac:dyDescent="0.2">
      <c r="A211" s="77"/>
      <c r="B211" s="77"/>
      <c r="C211" s="85"/>
      <c r="D211" s="81"/>
      <c r="E211" s="81"/>
      <c r="F211" s="80"/>
      <c r="G211" s="82"/>
      <c r="H211" s="79"/>
      <c r="I211" s="147">
        <f>SUMIF(Janvier!$F$3:$F$342,F211,Janvier!$P$3:$P$342)+SUMIF(Février!$F$3:$F$342,F211,Février!$P$3:$P$342)+SUMIF(Mars!$F$3:$F$342,F211,Mars!$P$3:$P$342)+SUMIF(Avril!$F$3:$F$342,F211,Avril!$P$3:$P$342)+SUMIF(Mai!$F$3:$F$342,F211,Mai!$P$3:$P$342)+SUMIF(Juin!$F$3:$F$342,F211,Juin!$P$3:$P$342)+SUMIF(Juillet!$F$3:$F$342,F211,Juillet!$P$3:$P$342)+SUMIF(Août!$F$3:$F$342,F211,Août!$P$3:$P$342)+SUMIF(Septembre!$F$3:$F$342,F211,Septembre!$P$3:$P$342)+SUMIF(Octobre!$F$3:$F$342,F211,Octobre!$P$3:$P$342)+SUMIF(Novembre!$F$3:$F$342,F211,Novembre!$P$3:$P$342)+SUMIF(Décembre!$F$3:$F$342,F211,Décembre!$P$3:$P$342)</f>
        <v>0</v>
      </c>
      <c r="J211" s="147">
        <f t="shared" si="4"/>
        <v>0</v>
      </c>
      <c r="K211" s="14"/>
    </row>
    <row r="212" spans="1:11" s="31" customFormat="1" hidden="1" x14ac:dyDescent="0.2">
      <c r="A212" s="77"/>
      <c r="B212" s="77"/>
      <c r="C212" s="85"/>
      <c r="D212" s="81"/>
      <c r="E212" s="81"/>
      <c r="F212" s="80"/>
      <c r="G212" s="82"/>
      <c r="H212" s="79"/>
      <c r="I212" s="147">
        <f>SUMIF(Janvier!$F$3:$F$342,F212,Janvier!$P$3:$P$342)+SUMIF(Février!$F$3:$F$342,F212,Février!$P$3:$P$342)+SUMIF(Mars!$F$3:$F$342,F212,Mars!$P$3:$P$342)+SUMIF(Avril!$F$3:$F$342,F212,Avril!$P$3:$P$342)+SUMIF(Mai!$F$3:$F$342,F212,Mai!$P$3:$P$342)+SUMIF(Juin!$F$3:$F$342,F212,Juin!$P$3:$P$342)+SUMIF(Juillet!$F$3:$F$342,F212,Juillet!$P$3:$P$342)+SUMIF(Août!$F$3:$F$342,F212,Août!$P$3:$P$342)+SUMIF(Septembre!$F$3:$F$342,F212,Septembre!$P$3:$P$342)+SUMIF(Octobre!$F$3:$F$342,F212,Octobre!$P$3:$P$342)+SUMIF(Novembre!$F$3:$F$342,F212,Novembre!$P$3:$P$342)+SUMIF(Décembre!$F$3:$F$342,F212,Décembre!$P$3:$P$342)</f>
        <v>0</v>
      </c>
      <c r="J212" s="147">
        <f t="shared" si="4"/>
        <v>0</v>
      </c>
      <c r="K212" s="14"/>
    </row>
    <row r="213" spans="1:11" s="31" customFormat="1" hidden="1" x14ac:dyDescent="0.2">
      <c r="A213" s="77"/>
      <c r="B213" s="77"/>
      <c r="C213" s="85"/>
      <c r="D213" s="81"/>
      <c r="E213" s="81"/>
      <c r="F213" s="80"/>
      <c r="G213" s="82"/>
      <c r="H213" s="79"/>
      <c r="I213" s="147">
        <f>SUMIF(Janvier!$F$3:$F$342,F213,Janvier!$P$3:$P$342)+SUMIF(Février!$F$3:$F$342,F213,Février!$P$3:$P$342)+SUMIF(Mars!$F$3:$F$342,F213,Mars!$P$3:$P$342)+SUMIF(Avril!$F$3:$F$342,F213,Avril!$P$3:$P$342)+SUMIF(Mai!$F$3:$F$342,F213,Mai!$P$3:$P$342)+SUMIF(Juin!$F$3:$F$342,F213,Juin!$P$3:$P$342)+SUMIF(Juillet!$F$3:$F$342,F213,Juillet!$P$3:$P$342)+SUMIF(Août!$F$3:$F$342,F213,Août!$P$3:$P$342)+SUMIF(Septembre!$F$3:$F$342,F213,Septembre!$P$3:$P$342)+SUMIF(Octobre!$F$3:$F$342,F213,Octobre!$P$3:$P$342)+SUMIF(Novembre!$F$3:$F$342,F213,Novembre!$P$3:$P$342)+SUMIF(Décembre!$F$3:$F$342,F213,Décembre!$P$3:$P$342)</f>
        <v>0</v>
      </c>
      <c r="J213" s="147">
        <f t="shared" si="4"/>
        <v>0</v>
      </c>
      <c r="K213" s="14"/>
    </row>
    <row r="214" spans="1:11" s="31" customFormat="1" hidden="1" x14ac:dyDescent="0.2">
      <c r="A214" s="80"/>
      <c r="B214" s="77"/>
      <c r="C214" s="53"/>
      <c r="D214" s="81"/>
      <c r="E214" s="81"/>
      <c r="F214" s="80"/>
      <c r="G214" s="82"/>
      <c r="H214" s="79"/>
      <c r="I214" s="147">
        <f>SUMIF(Janvier!$F$3:$F$342,F214,Janvier!$P$3:$P$342)+SUMIF(Février!$F$3:$F$342,F214,Février!$P$3:$P$342)+SUMIF(Mars!$F$3:$F$342,F214,Mars!$P$3:$P$342)+SUMIF(Avril!$F$3:$F$342,F214,Avril!$P$3:$P$342)+SUMIF(Mai!$F$3:$F$342,F214,Mai!$P$3:$P$342)+SUMIF(Juin!$F$3:$F$342,F214,Juin!$P$3:$P$342)+SUMIF(Juillet!$F$3:$F$342,F214,Juillet!$P$3:$P$342)+SUMIF(Août!$F$3:$F$342,F214,Août!$P$3:$P$342)+SUMIF(Septembre!$F$3:$F$342,F214,Septembre!$P$3:$P$342)+SUMIF(Octobre!$F$3:$F$342,F214,Octobre!$P$3:$P$342)+SUMIF(Novembre!$F$3:$F$342,F214,Novembre!$P$3:$P$342)+SUMIF(Décembre!$F$3:$F$342,F214,Décembre!$P$3:$P$342)</f>
        <v>0</v>
      </c>
      <c r="J214" s="147">
        <f t="shared" si="4"/>
        <v>0</v>
      </c>
      <c r="K214" s="14"/>
    </row>
    <row r="215" spans="1:11" s="31" customFormat="1" hidden="1" x14ac:dyDescent="0.2">
      <c r="A215" s="77"/>
      <c r="B215" s="80"/>
      <c r="C215" s="85"/>
      <c r="D215" s="81"/>
      <c r="E215" s="81"/>
      <c r="F215" s="80"/>
      <c r="G215" s="82"/>
      <c r="H215" s="79"/>
      <c r="I215" s="147">
        <f>SUMIF(Janvier!$F$3:$F$342,F215,Janvier!$P$3:$P$342)+SUMIF(Février!$F$3:$F$342,F215,Février!$P$3:$P$342)+SUMIF(Mars!$F$3:$F$342,F215,Mars!$P$3:$P$342)+SUMIF(Avril!$F$3:$F$342,F215,Avril!$P$3:$P$342)+SUMIF(Mai!$F$3:$F$342,F215,Mai!$P$3:$P$342)+SUMIF(Juin!$F$3:$F$342,F215,Juin!$P$3:$P$342)+SUMIF(Juillet!$F$3:$F$342,F215,Juillet!$P$3:$P$342)+SUMIF(Août!$F$3:$F$342,F215,Août!$P$3:$P$342)+SUMIF(Septembre!$F$3:$F$342,F215,Septembre!$P$3:$P$342)+SUMIF(Octobre!$F$3:$F$342,F215,Octobre!$P$3:$P$342)+SUMIF(Novembre!$F$3:$F$342,F215,Novembre!$P$3:$P$342)+SUMIF(Décembre!$F$3:$F$342,F215,Décembre!$P$3:$P$342)</f>
        <v>0</v>
      </c>
      <c r="J215" s="147">
        <f t="shared" si="4"/>
        <v>0</v>
      </c>
      <c r="K215" s="14"/>
    </row>
    <row r="216" spans="1:11" s="31" customFormat="1" hidden="1" x14ac:dyDescent="0.2">
      <c r="A216" s="77"/>
      <c r="B216" s="77"/>
      <c r="C216" s="85"/>
      <c r="D216" s="81"/>
      <c r="E216" s="81"/>
      <c r="F216" s="80"/>
      <c r="G216" s="82"/>
      <c r="H216" s="79"/>
      <c r="I216" s="147">
        <f>SUMIF(Janvier!$F$3:$F$342,F216,Janvier!$P$3:$P$342)+SUMIF(Février!$F$3:$F$342,F216,Février!$P$3:$P$342)+SUMIF(Mars!$F$3:$F$342,F216,Mars!$P$3:$P$342)+SUMIF(Avril!$F$3:$F$342,F216,Avril!$P$3:$P$342)+SUMIF(Mai!$F$3:$F$342,F216,Mai!$P$3:$P$342)+SUMIF(Juin!$F$3:$F$342,F216,Juin!$P$3:$P$342)+SUMIF(Juillet!$F$3:$F$342,F216,Juillet!$P$3:$P$342)+SUMIF(Août!$F$3:$F$342,F216,Août!$P$3:$P$342)+SUMIF(Septembre!$F$3:$F$342,F216,Septembre!$P$3:$P$342)+SUMIF(Octobre!$F$3:$F$342,F216,Octobre!$P$3:$P$342)+SUMIF(Novembre!$F$3:$F$342,F216,Novembre!$P$3:$P$342)+SUMIF(Décembre!$F$3:$F$342,F216,Décembre!$P$3:$P$342)</f>
        <v>0</v>
      </c>
      <c r="J216" s="147">
        <f t="shared" si="4"/>
        <v>0</v>
      </c>
      <c r="K216" s="14"/>
    </row>
    <row r="217" spans="1:11" s="31" customFormat="1" hidden="1" x14ac:dyDescent="0.2">
      <c r="A217" s="77"/>
      <c r="B217" s="77"/>
      <c r="C217" s="85"/>
      <c r="D217" s="81"/>
      <c r="E217" s="81"/>
      <c r="F217" s="80"/>
      <c r="G217" s="82"/>
      <c r="H217" s="79"/>
      <c r="I217" s="147">
        <f>SUMIF(Janvier!$F$3:$F$342,F217,Janvier!$P$3:$P$342)+SUMIF(Février!$F$3:$F$342,F217,Février!$P$3:$P$342)+SUMIF(Mars!$F$3:$F$342,F217,Mars!$P$3:$P$342)+SUMIF(Avril!$F$3:$F$342,F217,Avril!$P$3:$P$342)+SUMIF(Mai!$F$3:$F$342,F217,Mai!$P$3:$P$342)+SUMIF(Juin!$F$3:$F$342,F217,Juin!$P$3:$P$342)+SUMIF(Juillet!$F$3:$F$342,F217,Juillet!$P$3:$P$342)+SUMIF(Août!$F$3:$F$342,F217,Août!$P$3:$P$342)+SUMIF(Septembre!$F$3:$F$342,F217,Septembre!$P$3:$P$342)+SUMIF(Octobre!$F$3:$F$342,F217,Octobre!$P$3:$P$342)+SUMIF(Novembre!$F$3:$F$342,F217,Novembre!$P$3:$P$342)+SUMIF(Décembre!$F$3:$F$342,F217,Décembre!$P$3:$P$342)</f>
        <v>0</v>
      </c>
      <c r="J217" s="147">
        <f t="shared" si="4"/>
        <v>0</v>
      </c>
      <c r="K217" s="14"/>
    </row>
    <row r="218" spans="1:11" s="31" customFormat="1" hidden="1" x14ac:dyDescent="0.2">
      <c r="A218" s="77"/>
      <c r="B218" s="77"/>
      <c r="C218" s="85"/>
      <c r="D218" s="81"/>
      <c r="E218" s="81"/>
      <c r="F218" s="80"/>
      <c r="G218" s="82"/>
      <c r="H218" s="79"/>
      <c r="I218" s="147">
        <f>SUMIF(Janvier!$F$3:$F$342,F218,Janvier!$P$3:$P$342)+SUMIF(Février!$F$3:$F$342,F218,Février!$P$3:$P$342)+SUMIF(Mars!$F$3:$F$342,F218,Mars!$P$3:$P$342)+SUMIF(Avril!$F$3:$F$342,F218,Avril!$P$3:$P$342)+SUMIF(Mai!$F$3:$F$342,F218,Mai!$P$3:$P$342)+SUMIF(Juin!$F$3:$F$342,F218,Juin!$P$3:$P$342)+SUMIF(Juillet!$F$3:$F$342,F218,Juillet!$P$3:$P$342)+SUMIF(Août!$F$3:$F$342,F218,Août!$P$3:$P$342)+SUMIF(Septembre!$F$3:$F$342,F218,Septembre!$P$3:$P$342)+SUMIF(Octobre!$F$3:$F$342,F218,Octobre!$P$3:$P$342)+SUMIF(Novembre!$F$3:$F$342,F218,Novembre!$P$3:$P$342)+SUMIF(Décembre!$F$3:$F$342,F218,Décembre!$P$3:$P$342)</f>
        <v>0</v>
      </c>
      <c r="J218" s="147">
        <f t="shared" si="4"/>
        <v>0</v>
      </c>
      <c r="K218" s="14"/>
    </row>
    <row r="219" spans="1:11" s="31" customFormat="1" hidden="1" x14ac:dyDescent="0.2">
      <c r="A219" s="77"/>
      <c r="B219" s="77"/>
      <c r="C219" s="85"/>
      <c r="D219" s="81"/>
      <c r="E219" s="81"/>
      <c r="F219" s="80"/>
      <c r="G219" s="82"/>
      <c r="H219" s="79"/>
      <c r="I219" s="147">
        <f>SUMIF(Janvier!$F$3:$F$342,F219,Janvier!$P$3:$P$342)+SUMIF(Février!$F$3:$F$342,F219,Février!$P$3:$P$342)+SUMIF(Mars!$F$3:$F$342,F219,Mars!$P$3:$P$342)+SUMIF(Avril!$F$3:$F$342,F219,Avril!$P$3:$P$342)+SUMIF(Mai!$F$3:$F$342,F219,Mai!$P$3:$P$342)+SUMIF(Juin!$F$3:$F$342,F219,Juin!$P$3:$P$342)+SUMIF(Juillet!$F$3:$F$342,F219,Juillet!$P$3:$P$342)+SUMIF(Août!$F$3:$F$342,F219,Août!$P$3:$P$342)+SUMIF(Septembre!$F$3:$F$342,F219,Septembre!$P$3:$P$342)+SUMIF(Octobre!$F$3:$F$342,F219,Octobre!$P$3:$P$342)+SUMIF(Novembre!$F$3:$F$342,F219,Novembre!$P$3:$P$342)+SUMIF(Décembre!$F$3:$F$342,F219,Décembre!$P$3:$P$342)</f>
        <v>0</v>
      </c>
      <c r="J219" s="147">
        <f t="shared" si="4"/>
        <v>0</v>
      </c>
      <c r="K219" s="14"/>
    </row>
    <row r="220" spans="1:11" s="31" customFormat="1" hidden="1" x14ac:dyDescent="0.2">
      <c r="A220" s="77"/>
      <c r="B220" s="77"/>
      <c r="C220" s="85"/>
      <c r="D220" s="81"/>
      <c r="E220" s="81"/>
      <c r="F220" s="80"/>
      <c r="G220" s="82"/>
      <c r="H220" s="79"/>
      <c r="I220" s="147">
        <f>SUMIF(Janvier!$F$3:$F$342,F220,Janvier!$P$3:$P$342)+SUMIF(Février!$F$3:$F$342,F220,Février!$P$3:$P$342)+SUMIF(Mars!$F$3:$F$342,F220,Mars!$P$3:$P$342)+SUMIF(Avril!$F$3:$F$342,F220,Avril!$P$3:$P$342)+SUMIF(Mai!$F$3:$F$342,F220,Mai!$P$3:$P$342)+SUMIF(Juin!$F$3:$F$342,F220,Juin!$P$3:$P$342)+SUMIF(Juillet!$F$3:$F$342,F220,Juillet!$P$3:$P$342)+SUMIF(Août!$F$3:$F$342,F220,Août!$P$3:$P$342)+SUMIF(Septembre!$F$3:$F$342,F220,Septembre!$P$3:$P$342)+SUMIF(Octobre!$F$3:$F$342,F220,Octobre!$P$3:$P$342)+SUMIF(Novembre!$F$3:$F$342,F220,Novembre!$P$3:$P$342)+SUMIF(Décembre!$F$3:$F$342,F220,Décembre!$P$3:$P$342)</f>
        <v>0</v>
      </c>
      <c r="J220" s="147">
        <f t="shared" si="4"/>
        <v>0</v>
      </c>
      <c r="K220" s="14"/>
    </row>
    <row r="221" spans="1:11" s="31" customFormat="1" hidden="1" x14ac:dyDescent="0.2">
      <c r="A221" s="77"/>
      <c r="B221" s="77"/>
      <c r="C221" s="85"/>
      <c r="D221" s="81"/>
      <c r="E221" s="81"/>
      <c r="F221" s="80"/>
      <c r="G221" s="82"/>
      <c r="H221" s="79"/>
      <c r="I221" s="147">
        <f>SUMIF(Janvier!$F$3:$F$342,F221,Janvier!$P$3:$P$342)+SUMIF(Février!$F$3:$F$342,F221,Février!$P$3:$P$342)+SUMIF(Mars!$F$3:$F$342,F221,Mars!$P$3:$P$342)+SUMIF(Avril!$F$3:$F$342,F221,Avril!$P$3:$P$342)+SUMIF(Mai!$F$3:$F$342,F221,Mai!$P$3:$P$342)+SUMIF(Juin!$F$3:$F$342,F221,Juin!$P$3:$P$342)+SUMIF(Juillet!$F$3:$F$342,F221,Juillet!$P$3:$P$342)+SUMIF(Août!$F$3:$F$342,F221,Août!$P$3:$P$342)+SUMIF(Septembre!$F$3:$F$342,F221,Septembre!$P$3:$P$342)+SUMIF(Octobre!$F$3:$F$342,F221,Octobre!$P$3:$P$342)+SUMIF(Novembre!$F$3:$F$342,F221,Novembre!$P$3:$P$342)+SUMIF(Décembre!$F$3:$F$342,F221,Décembre!$P$3:$P$342)</f>
        <v>0</v>
      </c>
      <c r="J221" s="147">
        <f t="shared" si="4"/>
        <v>0</v>
      </c>
      <c r="K221" s="14"/>
    </row>
    <row r="222" spans="1:11" s="31" customFormat="1" hidden="1" x14ac:dyDescent="0.2">
      <c r="A222" s="80"/>
      <c r="B222" s="77"/>
      <c r="C222" s="85"/>
      <c r="D222" s="81"/>
      <c r="E222" s="81"/>
      <c r="F222" s="80"/>
      <c r="G222" s="82"/>
      <c r="H222" s="79"/>
      <c r="I222" s="147">
        <f>SUMIF(Janvier!$F$3:$F$342,F222,Janvier!$P$3:$P$342)+SUMIF(Février!$F$3:$F$342,F222,Février!$P$3:$P$342)+SUMIF(Mars!$F$3:$F$342,F222,Mars!$P$3:$P$342)+SUMIF(Avril!$F$3:$F$342,F222,Avril!$P$3:$P$342)+SUMIF(Mai!$F$3:$F$342,F222,Mai!$P$3:$P$342)+SUMIF(Juin!$F$3:$F$342,F222,Juin!$P$3:$P$342)+SUMIF(Juillet!$F$3:$F$342,F222,Juillet!$P$3:$P$342)+SUMIF(Août!$F$3:$F$342,F222,Août!$P$3:$P$342)+SUMIF(Septembre!$F$3:$F$342,F222,Septembre!$P$3:$P$342)+SUMIF(Octobre!$F$3:$F$342,F222,Octobre!$P$3:$P$342)+SUMIF(Novembre!$F$3:$F$342,F222,Novembre!$P$3:$P$342)+SUMIF(Décembre!$F$3:$F$342,F222,Décembre!$P$3:$P$342)</f>
        <v>0</v>
      </c>
      <c r="J222" s="147">
        <f t="shared" si="4"/>
        <v>0</v>
      </c>
      <c r="K222" s="14"/>
    </row>
    <row r="223" spans="1:11" s="31" customFormat="1" hidden="1" x14ac:dyDescent="0.2">
      <c r="A223" s="77"/>
      <c r="B223" s="77"/>
      <c r="C223" s="85"/>
      <c r="D223" s="81"/>
      <c r="E223" s="81"/>
      <c r="F223" s="80"/>
      <c r="G223" s="82"/>
      <c r="H223" s="79"/>
      <c r="I223" s="147">
        <f>SUMIF(Janvier!$F$3:$F$342,F223,Janvier!$P$3:$P$342)+SUMIF(Février!$F$3:$F$342,F223,Février!$P$3:$P$342)+SUMIF(Mars!$F$3:$F$342,F223,Mars!$P$3:$P$342)+SUMIF(Avril!$F$3:$F$342,F223,Avril!$P$3:$P$342)+SUMIF(Mai!$F$3:$F$342,F223,Mai!$P$3:$P$342)+SUMIF(Juin!$F$3:$F$342,F223,Juin!$P$3:$P$342)+SUMIF(Juillet!$F$3:$F$342,F223,Juillet!$P$3:$P$342)+SUMIF(Août!$F$3:$F$342,F223,Août!$P$3:$P$342)+SUMIF(Septembre!$F$3:$F$342,F223,Septembre!$P$3:$P$342)+SUMIF(Octobre!$F$3:$F$342,F223,Octobre!$P$3:$P$342)+SUMIF(Novembre!$F$3:$F$342,F223,Novembre!$P$3:$P$342)+SUMIF(Décembre!$F$3:$F$342,F223,Décembre!$P$3:$P$342)</f>
        <v>0</v>
      </c>
      <c r="J223" s="147">
        <f t="shared" si="4"/>
        <v>0</v>
      </c>
      <c r="K223" s="14"/>
    </row>
    <row r="224" spans="1:11" s="31" customFormat="1" hidden="1" x14ac:dyDescent="0.2">
      <c r="A224" s="77"/>
      <c r="B224" s="77"/>
      <c r="C224" s="85"/>
      <c r="D224" s="81"/>
      <c r="E224" s="81"/>
      <c r="F224" s="80"/>
      <c r="G224" s="82"/>
      <c r="H224" s="79"/>
      <c r="I224" s="147">
        <f>SUMIF(Janvier!$F$3:$F$342,F224,Janvier!$P$3:$P$342)+SUMIF(Février!$F$3:$F$342,F224,Février!$P$3:$P$342)+SUMIF(Mars!$F$3:$F$342,F224,Mars!$P$3:$P$342)+SUMIF(Avril!$F$3:$F$342,F224,Avril!$P$3:$P$342)+SUMIF(Mai!$F$3:$F$342,F224,Mai!$P$3:$P$342)+SUMIF(Juin!$F$3:$F$342,F224,Juin!$P$3:$P$342)+SUMIF(Juillet!$F$3:$F$342,F224,Juillet!$P$3:$P$342)+SUMIF(Août!$F$3:$F$342,F224,Août!$P$3:$P$342)+SUMIF(Septembre!$F$3:$F$342,F224,Septembre!$P$3:$P$342)+SUMIF(Octobre!$F$3:$F$342,F224,Octobre!$P$3:$P$342)+SUMIF(Novembre!$F$3:$F$342,F224,Novembre!$P$3:$P$342)+SUMIF(Décembre!$F$3:$F$342,F224,Décembre!$P$3:$P$342)</f>
        <v>0</v>
      </c>
      <c r="J224" s="147">
        <f t="shared" si="4"/>
        <v>0</v>
      </c>
      <c r="K224" s="14"/>
    </row>
    <row r="225" spans="1:11" s="31" customFormat="1" hidden="1" x14ac:dyDescent="0.2">
      <c r="A225" s="77"/>
      <c r="B225" s="77"/>
      <c r="C225" s="85"/>
      <c r="D225" s="81"/>
      <c r="E225" s="81"/>
      <c r="F225" s="80"/>
      <c r="G225" s="82"/>
      <c r="H225" s="79"/>
      <c r="I225" s="147">
        <f>SUMIF(Janvier!$F$3:$F$342,F225,Janvier!$P$3:$P$342)+SUMIF(Février!$F$3:$F$342,F225,Février!$P$3:$P$342)+SUMIF(Mars!$F$3:$F$342,F225,Mars!$P$3:$P$342)+SUMIF(Avril!$F$3:$F$342,F225,Avril!$P$3:$P$342)+SUMIF(Mai!$F$3:$F$342,F225,Mai!$P$3:$P$342)+SUMIF(Juin!$F$3:$F$342,F225,Juin!$P$3:$P$342)+SUMIF(Juillet!$F$3:$F$342,F225,Juillet!$P$3:$P$342)+SUMIF(Août!$F$3:$F$342,F225,Août!$P$3:$P$342)+SUMIF(Septembre!$F$3:$F$342,F225,Septembre!$P$3:$P$342)+SUMIF(Octobre!$F$3:$F$342,F225,Octobre!$P$3:$P$342)+SUMIF(Novembre!$F$3:$F$342,F225,Novembre!$P$3:$P$342)+SUMIF(Décembre!$F$3:$F$342,F225,Décembre!$P$3:$P$342)</f>
        <v>0</v>
      </c>
      <c r="J225" s="147">
        <f t="shared" si="4"/>
        <v>0</v>
      </c>
      <c r="K225" s="14"/>
    </row>
    <row r="226" spans="1:11" s="31" customFormat="1" hidden="1" x14ac:dyDescent="0.2">
      <c r="A226" s="77"/>
      <c r="B226" s="77"/>
      <c r="C226" s="85"/>
      <c r="D226" s="81"/>
      <c r="E226" s="81"/>
      <c r="F226" s="80"/>
      <c r="G226" s="82"/>
      <c r="H226" s="79"/>
      <c r="I226" s="147">
        <f>SUMIF(Janvier!$F$3:$F$342,F226,Janvier!$P$3:$P$342)+SUMIF(Février!$F$3:$F$342,F226,Février!$P$3:$P$342)+SUMIF(Mars!$F$3:$F$342,F226,Mars!$P$3:$P$342)+SUMIF(Avril!$F$3:$F$342,F226,Avril!$P$3:$P$342)+SUMIF(Mai!$F$3:$F$342,F226,Mai!$P$3:$P$342)+SUMIF(Juin!$F$3:$F$342,F226,Juin!$P$3:$P$342)+SUMIF(Juillet!$F$3:$F$342,F226,Juillet!$P$3:$P$342)+SUMIF(Août!$F$3:$F$342,F226,Août!$P$3:$P$342)+SUMIF(Septembre!$F$3:$F$342,F226,Septembre!$P$3:$P$342)+SUMIF(Octobre!$F$3:$F$342,F226,Octobre!$P$3:$P$342)+SUMIF(Novembre!$F$3:$F$342,F226,Novembre!$P$3:$P$342)+SUMIF(Décembre!$F$3:$F$342,F226,Décembre!$P$3:$P$342)</f>
        <v>0</v>
      </c>
      <c r="J226" s="147">
        <f t="shared" si="4"/>
        <v>0</v>
      </c>
      <c r="K226" s="14"/>
    </row>
    <row r="227" spans="1:11" s="31" customFormat="1" hidden="1" x14ac:dyDescent="0.2">
      <c r="A227" s="77"/>
      <c r="B227" s="77"/>
      <c r="C227" s="85"/>
      <c r="D227" s="81"/>
      <c r="E227" s="81"/>
      <c r="F227" s="80"/>
      <c r="G227" s="82"/>
      <c r="H227" s="79"/>
      <c r="I227" s="147">
        <f>SUMIF(Janvier!$F$3:$F$342,F227,Janvier!$P$3:$P$342)+SUMIF(Février!$F$3:$F$342,F227,Février!$P$3:$P$342)+SUMIF(Mars!$F$3:$F$342,F227,Mars!$P$3:$P$342)+SUMIF(Avril!$F$3:$F$342,F227,Avril!$P$3:$P$342)+SUMIF(Mai!$F$3:$F$342,F227,Mai!$P$3:$P$342)+SUMIF(Juin!$F$3:$F$342,F227,Juin!$P$3:$P$342)+SUMIF(Juillet!$F$3:$F$342,F227,Juillet!$P$3:$P$342)+SUMIF(Août!$F$3:$F$342,F227,Août!$P$3:$P$342)+SUMIF(Septembre!$F$3:$F$342,F227,Septembre!$P$3:$P$342)+SUMIF(Octobre!$F$3:$F$342,F227,Octobre!$P$3:$P$342)+SUMIF(Novembre!$F$3:$F$342,F227,Novembre!$P$3:$P$342)+SUMIF(Décembre!$F$3:$F$342,F227,Décembre!$P$3:$P$342)</f>
        <v>0</v>
      </c>
      <c r="J227" s="147">
        <f t="shared" si="4"/>
        <v>0</v>
      </c>
      <c r="K227" s="14"/>
    </row>
    <row r="228" spans="1:11" s="31" customFormat="1" hidden="1" x14ac:dyDescent="0.2">
      <c r="A228" s="77"/>
      <c r="B228" s="77"/>
      <c r="C228" s="85"/>
      <c r="D228" s="81"/>
      <c r="E228" s="81"/>
      <c r="F228" s="80"/>
      <c r="G228" s="82"/>
      <c r="H228" s="79"/>
      <c r="I228" s="147">
        <f>SUMIF(Janvier!$F$3:$F$342,F228,Janvier!$P$3:$P$342)+SUMIF(Février!$F$3:$F$342,F228,Février!$P$3:$P$342)+SUMIF(Mars!$F$3:$F$342,F228,Mars!$P$3:$P$342)+SUMIF(Avril!$F$3:$F$342,F228,Avril!$P$3:$P$342)+SUMIF(Mai!$F$3:$F$342,F228,Mai!$P$3:$P$342)+SUMIF(Juin!$F$3:$F$342,F228,Juin!$P$3:$P$342)+SUMIF(Juillet!$F$3:$F$342,F228,Juillet!$P$3:$P$342)+SUMIF(Août!$F$3:$F$342,F228,Août!$P$3:$P$342)+SUMIF(Septembre!$F$3:$F$342,F228,Septembre!$P$3:$P$342)+SUMIF(Octobre!$F$3:$F$342,F228,Octobre!$P$3:$P$342)+SUMIF(Novembre!$F$3:$F$342,F228,Novembre!$P$3:$P$342)+SUMIF(Décembre!$F$3:$F$342,F228,Décembre!$P$3:$P$342)</f>
        <v>0</v>
      </c>
      <c r="J228" s="147">
        <f t="shared" si="4"/>
        <v>0</v>
      </c>
      <c r="K228" s="14"/>
    </row>
    <row r="229" spans="1:11" s="31" customFormat="1" hidden="1" x14ac:dyDescent="0.2">
      <c r="A229" s="77"/>
      <c r="B229" s="77"/>
      <c r="C229" s="85"/>
      <c r="D229" s="81"/>
      <c r="E229" s="81"/>
      <c r="F229" s="80"/>
      <c r="G229" s="82"/>
      <c r="H229" s="79"/>
      <c r="I229" s="147">
        <f>SUMIF(Janvier!$F$3:$F$342,F229,Janvier!$P$3:$P$342)+SUMIF(Février!$F$3:$F$342,F229,Février!$P$3:$P$342)+SUMIF(Mars!$F$3:$F$342,F229,Mars!$P$3:$P$342)+SUMIF(Avril!$F$3:$F$342,F229,Avril!$P$3:$P$342)+SUMIF(Mai!$F$3:$F$342,F229,Mai!$P$3:$P$342)+SUMIF(Juin!$F$3:$F$342,F229,Juin!$P$3:$P$342)+SUMIF(Juillet!$F$3:$F$342,F229,Juillet!$P$3:$P$342)+SUMIF(Août!$F$3:$F$342,F229,Août!$P$3:$P$342)+SUMIF(Septembre!$F$3:$F$342,F229,Septembre!$P$3:$P$342)+SUMIF(Octobre!$F$3:$F$342,F229,Octobre!$P$3:$P$342)+SUMIF(Novembre!$F$3:$F$342,F229,Novembre!$P$3:$P$342)+SUMIF(Décembre!$F$3:$F$342,F229,Décembre!$P$3:$P$342)</f>
        <v>0</v>
      </c>
      <c r="J229" s="147">
        <f t="shared" si="4"/>
        <v>0</v>
      </c>
      <c r="K229" s="14"/>
    </row>
    <row r="230" spans="1:11" s="31" customFormat="1" hidden="1" x14ac:dyDescent="0.2">
      <c r="A230" s="77"/>
      <c r="B230" s="77"/>
      <c r="C230" s="85"/>
      <c r="D230" s="81"/>
      <c r="E230" s="81"/>
      <c r="F230" s="80"/>
      <c r="G230" s="82"/>
      <c r="H230" s="79"/>
      <c r="I230" s="147">
        <f>SUMIF(Janvier!$F$3:$F$342,F230,Janvier!$P$3:$P$342)+SUMIF(Février!$F$3:$F$342,F230,Février!$P$3:$P$342)+SUMIF(Mars!$F$3:$F$342,F230,Mars!$P$3:$P$342)+SUMIF(Avril!$F$3:$F$342,F230,Avril!$P$3:$P$342)+SUMIF(Mai!$F$3:$F$342,F230,Mai!$P$3:$P$342)+SUMIF(Juin!$F$3:$F$342,F230,Juin!$P$3:$P$342)+SUMIF(Juillet!$F$3:$F$342,F230,Juillet!$P$3:$P$342)+SUMIF(Août!$F$3:$F$342,F230,Août!$P$3:$P$342)+SUMIF(Septembre!$F$3:$F$342,F230,Septembre!$P$3:$P$342)+SUMIF(Octobre!$F$3:$F$342,F230,Octobre!$P$3:$P$342)+SUMIF(Novembre!$F$3:$F$342,F230,Novembre!$P$3:$P$342)+SUMIF(Décembre!$F$3:$F$342,F230,Décembre!$P$3:$P$342)</f>
        <v>0</v>
      </c>
      <c r="J230" s="147">
        <f t="shared" si="4"/>
        <v>0</v>
      </c>
      <c r="K230" s="14"/>
    </row>
    <row r="231" spans="1:11" s="31" customFormat="1" hidden="1" x14ac:dyDescent="0.2">
      <c r="A231" s="77"/>
      <c r="B231" s="77"/>
      <c r="C231" s="85"/>
      <c r="D231" s="81"/>
      <c r="E231" s="81"/>
      <c r="F231" s="80"/>
      <c r="G231" s="82"/>
      <c r="H231" s="79"/>
      <c r="I231" s="147">
        <f>SUMIF(Janvier!$F$3:$F$342,F231,Janvier!$P$3:$P$342)+SUMIF(Février!$F$3:$F$342,F231,Février!$P$3:$P$342)+SUMIF(Mars!$F$3:$F$342,F231,Mars!$P$3:$P$342)+SUMIF(Avril!$F$3:$F$342,F231,Avril!$P$3:$P$342)+SUMIF(Mai!$F$3:$F$342,F231,Mai!$P$3:$P$342)+SUMIF(Juin!$F$3:$F$342,F231,Juin!$P$3:$P$342)+SUMIF(Juillet!$F$3:$F$342,F231,Juillet!$P$3:$P$342)+SUMIF(Août!$F$3:$F$342,F231,Août!$P$3:$P$342)+SUMIF(Septembre!$F$3:$F$342,F231,Septembre!$P$3:$P$342)+SUMIF(Octobre!$F$3:$F$342,F231,Octobre!$P$3:$P$342)+SUMIF(Novembre!$F$3:$F$342,F231,Novembre!$P$3:$P$342)+SUMIF(Décembre!$F$3:$F$342,F231,Décembre!$P$3:$P$342)</f>
        <v>0</v>
      </c>
      <c r="J231" s="147">
        <f t="shared" si="4"/>
        <v>0</v>
      </c>
      <c r="K231" s="14"/>
    </row>
    <row r="232" spans="1:11" s="31" customFormat="1" hidden="1" x14ac:dyDescent="0.2">
      <c r="A232" s="77"/>
      <c r="B232" s="77"/>
      <c r="C232" s="85"/>
      <c r="D232" s="81"/>
      <c r="E232" s="81"/>
      <c r="F232" s="80"/>
      <c r="G232" s="82"/>
      <c r="H232" s="79"/>
      <c r="I232" s="147">
        <f>SUMIF(Janvier!$F$3:$F$342,F232,Janvier!$P$3:$P$342)+SUMIF(Février!$F$3:$F$342,F232,Février!$P$3:$P$342)+SUMIF(Mars!$F$3:$F$342,F232,Mars!$P$3:$P$342)+SUMIF(Avril!$F$3:$F$342,F232,Avril!$P$3:$P$342)+SUMIF(Mai!$F$3:$F$342,F232,Mai!$P$3:$P$342)+SUMIF(Juin!$F$3:$F$342,F232,Juin!$P$3:$P$342)+SUMIF(Juillet!$F$3:$F$342,F232,Juillet!$P$3:$P$342)+SUMIF(Août!$F$3:$F$342,F232,Août!$P$3:$P$342)+SUMIF(Septembre!$F$3:$F$342,F232,Septembre!$P$3:$P$342)+SUMIF(Octobre!$F$3:$F$342,F232,Octobre!$P$3:$P$342)+SUMIF(Novembre!$F$3:$F$342,F232,Novembre!$P$3:$P$342)+SUMIF(Décembre!$F$3:$F$342,F232,Décembre!$P$3:$P$342)</f>
        <v>0</v>
      </c>
      <c r="J232" s="147">
        <f t="shared" si="4"/>
        <v>0</v>
      </c>
      <c r="K232" s="14"/>
    </row>
    <row r="233" spans="1:11" s="31" customFormat="1" hidden="1" x14ac:dyDescent="0.2">
      <c r="A233" s="77"/>
      <c r="B233" s="77"/>
      <c r="C233" s="85"/>
      <c r="D233" s="81"/>
      <c r="E233" s="81"/>
      <c r="F233" s="80"/>
      <c r="G233" s="82"/>
      <c r="H233" s="79"/>
      <c r="I233" s="147">
        <f>SUMIF(Janvier!$F$3:$F$342,F233,Janvier!$P$3:$P$342)+SUMIF(Février!$F$3:$F$342,F233,Février!$P$3:$P$342)+SUMIF(Mars!$F$3:$F$342,F233,Mars!$P$3:$P$342)+SUMIF(Avril!$F$3:$F$342,F233,Avril!$P$3:$P$342)+SUMIF(Mai!$F$3:$F$342,F233,Mai!$P$3:$P$342)+SUMIF(Juin!$F$3:$F$342,F233,Juin!$P$3:$P$342)+SUMIF(Juillet!$F$3:$F$342,F233,Juillet!$P$3:$P$342)+SUMIF(Août!$F$3:$F$342,F233,Août!$P$3:$P$342)+SUMIF(Septembre!$F$3:$F$342,F233,Septembre!$P$3:$P$342)+SUMIF(Octobre!$F$3:$F$342,F233,Octobre!$P$3:$P$342)+SUMIF(Novembre!$F$3:$F$342,F233,Novembre!$P$3:$P$342)+SUMIF(Décembre!$F$3:$F$342,F233,Décembre!$P$3:$P$342)</f>
        <v>0</v>
      </c>
      <c r="J233" s="147">
        <f t="shared" si="4"/>
        <v>0</v>
      </c>
      <c r="K233" s="14"/>
    </row>
    <row r="234" spans="1:11" s="31" customFormat="1" hidden="1" x14ac:dyDescent="0.2">
      <c r="A234" s="77"/>
      <c r="B234" s="77"/>
      <c r="C234" s="85"/>
      <c r="D234" s="81"/>
      <c r="E234" s="81"/>
      <c r="F234" s="80"/>
      <c r="G234" s="82"/>
      <c r="H234" s="79"/>
      <c r="I234" s="147">
        <f>SUMIF(Janvier!$F$3:$F$342,F234,Janvier!$P$3:$P$342)+SUMIF(Février!$F$3:$F$342,F234,Février!$P$3:$P$342)+SUMIF(Mars!$F$3:$F$342,F234,Mars!$P$3:$P$342)+SUMIF(Avril!$F$3:$F$342,F234,Avril!$P$3:$P$342)+SUMIF(Mai!$F$3:$F$342,F234,Mai!$P$3:$P$342)+SUMIF(Juin!$F$3:$F$342,F234,Juin!$P$3:$P$342)+SUMIF(Juillet!$F$3:$F$342,F234,Juillet!$P$3:$P$342)+SUMIF(Août!$F$3:$F$342,F234,Août!$P$3:$P$342)+SUMIF(Septembre!$F$3:$F$342,F234,Septembre!$P$3:$P$342)+SUMIF(Octobre!$F$3:$F$342,F234,Octobre!$P$3:$P$342)+SUMIF(Novembre!$F$3:$F$342,F234,Novembre!$P$3:$P$342)+SUMIF(Décembre!$F$3:$F$342,F234,Décembre!$P$3:$P$342)</f>
        <v>0</v>
      </c>
      <c r="J234" s="147">
        <f t="shared" si="4"/>
        <v>0</v>
      </c>
      <c r="K234" s="14"/>
    </row>
    <row r="235" spans="1:11" s="31" customFormat="1" hidden="1" x14ac:dyDescent="0.2">
      <c r="A235" s="77"/>
      <c r="B235" s="77"/>
      <c r="C235" s="85"/>
      <c r="D235" s="81"/>
      <c r="E235" s="81"/>
      <c r="F235" s="80"/>
      <c r="G235" s="82"/>
      <c r="H235" s="79"/>
      <c r="I235" s="147">
        <f>SUMIF(Janvier!$F$3:$F$342,F235,Janvier!$P$3:$P$342)+SUMIF(Février!$F$3:$F$342,F235,Février!$P$3:$P$342)+SUMIF(Mars!$F$3:$F$342,F235,Mars!$P$3:$P$342)+SUMIF(Avril!$F$3:$F$342,F235,Avril!$P$3:$P$342)+SUMIF(Mai!$F$3:$F$342,F235,Mai!$P$3:$P$342)+SUMIF(Juin!$F$3:$F$342,F235,Juin!$P$3:$P$342)+SUMIF(Juillet!$F$3:$F$342,F235,Juillet!$P$3:$P$342)+SUMIF(Août!$F$3:$F$342,F235,Août!$P$3:$P$342)+SUMIF(Septembre!$F$3:$F$342,F235,Septembre!$P$3:$P$342)+SUMIF(Octobre!$F$3:$F$342,F235,Octobre!$P$3:$P$342)+SUMIF(Novembre!$F$3:$F$342,F235,Novembre!$P$3:$P$342)+SUMIF(Décembre!$F$3:$F$342,F235,Décembre!$P$3:$P$342)</f>
        <v>0</v>
      </c>
      <c r="J235" s="147">
        <f t="shared" si="4"/>
        <v>0</v>
      </c>
      <c r="K235" s="14"/>
    </row>
    <row r="236" spans="1:11" s="31" customFormat="1" hidden="1" x14ac:dyDescent="0.2">
      <c r="A236" s="77"/>
      <c r="B236" s="77"/>
      <c r="C236" s="85"/>
      <c r="D236" s="81"/>
      <c r="E236" s="81"/>
      <c r="F236" s="80"/>
      <c r="G236" s="82"/>
      <c r="H236" s="79"/>
      <c r="I236" s="147">
        <f>SUMIF(Janvier!$F$3:$F$342,F236,Janvier!$P$3:$P$342)+SUMIF(Février!$F$3:$F$342,F236,Février!$P$3:$P$342)+SUMIF(Mars!$F$3:$F$342,F236,Mars!$P$3:$P$342)+SUMIF(Avril!$F$3:$F$342,F236,Avril!$P$3:$P$342)+SUMIF(Mai!$F$3:$F$342,F236,Mai!$P$3:$P$342)+SUMIF(Juin!$F$3:$F$342,F236,Juin!$P$3:$P$342)+SUMIF(Juillet!$F$3:$F$342,F236,Juillet!$P$3:$P$342)+SUMIF(Août!$F$3:$F$342,F236,Août!$P$3:$P$342)+SUMIF(Septembre!$F$3:$F$342,F236,Septembre!$P$3:$P$342)+SUMIF(Octobre!$F$3:$F$342,F236,Octobre!$P$3:$P$342)+SUMIF(Novembre!$F$3:$F$342,F236,Novembre!$P$3:$P$342)+SUMIF(Décembre!$F$3:$F$342,F236,Décembre!$P$3:$P$342)</f>
        <v>0</v>
      </c>
      <c r="J236" s="147">
        <f t="shared" si="4"/>
        <v>0</v>
      </c>
      <c r="K236" s="14"/>
    </row>
    <row r="237" spans="1:11" s="31" customFormat="1" hidden="1" x14ac:dyDescent="0.2">
      <c r="A237" s="77"/>
      <c r="B237" s="77"/>
      <c r="C237" s="85"/>
      <c r="D237" s="81"/>
      <c r="E237" s="81"/>
      <c r="F237" s="80"/>
      <c r="G237" s="82"/>
      <c r="H237" s="79"/>
      <c r="I237" s="147">
        <f>SUMIF(Janvier!$F$3:$F$342,F237,Janvier!$P$3:$P$342)+SUMIF(Février!$F$3:$F$342,F237,Février!$P$3:$P$342)+SUMIF(Mars!$F$3:$F$342,F237,Mars!$P$3:$P$342)+SUMIF(Avril!$F$3:$F$342,F237,Avril!$P$3:$P$342)+SUMIF(Mai!$F$3:$F$342,F237,Mai!$P$3:$P$342)+SUMIF(Juin!$F$3:$F$342,F237,Juin!$P$3:$P$342)+SUMIF(Juillet!$F$3:$F$342,F237,Juillet!$P$3:$P$342)+SUMIF(Août!$F$3:$F$342,F237,Août!$P$3:$P$342)+SUMIF(Septembre!$F$3:$F$342,F237,Septembre!$P$3:$P$342)+SUMIF(Octobre!$F$3:$F$342,F237,Octobre!$P$3:$P$342)+SUMIF(Novembre!$F$3:$F$342,F237,Novembre!$P$3:$P$342)+SUMIF(Décembre!$F$3:$F$342,F237,Décembre!$P$3:$P$342)</f>
        <v>0</v>
      </c>
      <c r="J237" s="147">
        <f t="shared" si="4"/>
        <v>0</v>
      </c>
      <c r="K237" s="14"/>
    </row>
    <row r="238" spans="1:11" s="31" customFormat="1" hidden="1" x14ac:dyDescent="0.2">
      <c r="A238" s="77"/>
      <c r="B238" s="77"/>
      <c r="C238" s="85"/>
      <c r="D238" s="81"/>
      <c r="E238" s="81"/>
      <c r="F238" s="80"/>
      <c r="G238" s="82"/>
      <c r="H238" s="79"/>
      <c r="I238" s="147">
        <f>SUMIF(Janvier!$F$3:$F$342,F238,Janvier!$P$3:$P$342)+SUMIF(Février!$F$3:$F$342,F238,Février!$P$3:$P$342)+SUMIF(Mars!$F$3:$F$342,F238,Mars!$P$3:$P$342)+SUMIF(Avril!$F$3:$F$342,F238,Avril!$P$3:$P$342)+SUMIF(Mai!$F$3:$F$342,F238,Mai!$P$3:$P$342)+SUMIF(Juin!$F$3:$F$342,F238,Juin!$P$3:$P$342)+SUMIF(Juillet!$F$3:$F$342,F238,Juillet!$P$3:$P$342)+SUMIF(Août!$F$3:$F$342,F238,Août!$P$3:$P$342)+SUMIF(Septembre!$F$3:$F$342,F238,Septembre!$P$3:$P$342)+SUMIF(Octobre!$F$3:$F$342,F238,Octobre!$P$3:$P$342)+SUMIF(Novembre!$F$3:$F$342,F238,Novembre!$P$3:$P$342)+SUMIF(Décembre!$F$3:$F$342,F238,Décembre!$P$3:$P$342)</f>
        <v>0</v>
      </c>
      <c r="J238" s="147">
        <f t="shared" si="4"/>
        <v>0</v>
      </c>
      <c r="K238" s="14"/>
    </row>
    <row r="239" spans="1:11" s="31" customFormat="1" hidden="1" x14ac:dyDescent="0.2">
      <c r="A239" s="77"/>
      <c r="B239" s="77"/>
      <c r="C239" s="85"/>
      <c r="D239" s="81"/>
      <c r="E239" s="81"/>
      <c r="F239" s="80"/>
      <c r="G239" s="82"/>
      <c r="H239" s="79"/>
      <c r="I239" s="147">
        <f>SUMIF(Janvier!$F$3:$F$342,F239,Janvier!$P$3:$P$342)+SUMIF(Février!$F$3:$F$342,F239,Février!$P$3:$P$342)+SUMIF(Mars!$F$3:$F$342,F239,Mars!$P$3:$P$342)+SUMIF(Avril!$F$3:$F$342,F239,Avril!$P$3:$P$342)+SUMIF(Mai!$F$3:$F$342,F239,Mai!$P$3:$P$342)+SUMIF(Juin!$F$3:$F$342,F239,Juin!$P$3:$P$342)+SUMIF(Juillet!$F$3:$F$342,F239,Juillet!$P$3:$P$342)+SUMIF(Août!$F$3:$F$342,F239,Août!$P$3:$P$342)+SUMIF(Septembre!$F$3:$F$342,F239,Septembre!$P$3:$P$342)+SUMIF(Octobre!$F$3:$F$342,F239,Octobre!$P$3:$P$342)+SUMIF(Novembre!$F$3:$F$342,F239,Novembre!$P$3:$P$342)+SUMIF(Décembre!$F$3:$F$342,F239,Décembre!$P$3:$P$342)</f>
        <v>0</v>
      </c>
      <c r="J239" s="147">
        <f t="shared" si="4"/>
        <v>0</v>
      </c>
      <c r="K239" s="14"/>
    </row>
    <row r="240" spans="1:11" s="31" customFormat="1" hidden="1" x14ac:dyDescent="0.2">
      <c r="A240" s="77"/>
      <c r="B240" s="77"/>
      <c r="C240" s="85"/>
      <c r="D240" s="81"/>
      <c r="E240" s="81"/>
      <c r="F240" s="80"/>
      <c r="G240" s="82"/>
      <c r="H240" s="79"/>
      <c r="I240" s="147">
        <f>SUMIF(Janvier!$F$3:$F$342,F240,Janvier!$P$3:$P$342)+SUMIF(Février!$F$3:$F$342,F240,Février!$P$3:$P$342)+SUMIF(Mars!$F$3:$F$342,F240,Mars!$P$3:$P$342)+SUMIF(Avril!$F$3:$F$342,F240,Avril!$P$3:$P$342)+SUMIF(Mai!$F$3:$F$342,F240,Mai!$P$3:$P$342)+SUMIF(Juin!$F$3:$F$342,F240,Juin!$P$3:$P$342)+SUMIF(Juillet!$F$3:$F$342,F240,Juillet!$P$3:$P$342)+SUMIF(Août!$F$3:$F$342,F240,Août!$P$3:$P$342)+SUMIF(Septembre!$F$3:$F$342,F240,Septembre!$P$3:$P$342)+SUMIF(Octobre!$F$3:$F$342,F240,Octobre!$P$3:$P$342)+SUMIF(Novembre!$F$3:$F$342,F240,Novembre!$P$3:$P$342)+SUMIF(Décembre!$F$3:$F$342,F240,Décembre!$P$3:$P$342)</f>
        <v>0</v>
      </c>
      <c r="J240" s="147">
        <f t="shared" si="4"/>
        <v>0</v>
      </c>
      <c r="K240" s="14"/>
    </row>
    <row r="241" spans="1:11" s="31" customFormat="1" hidden="1" x14ac:dyDescent="0.2">
      <c r="A241" s="77"/>
      <c r="B241" s="77"/>
      <c r="C241" s="85"/>
      <c r="D241" s="81"/>
      <c r="E241" s="81"/>
      <c r="F241" s="80"/>
      <c r="G241" s="82"/>
      <c r="H241" s="79"/>
      <c r="I241" s="147">
        <f>SUMIF(Janvier!$F$3:$F$342,F241,Janvier!$P$3:$P$342)+SUMIF(Février!$F$3:$F$342,F241,Février!$P$3:$P$342)+SUMIF(Mars!$F$3:$F$342,F241,Mars!$P$3:$P$342)+SUMIF(Avril!$F$3:$F$342,F241,Avril!$P$3:$P$342)+SUMIF(Mai!$F$3:$F$342,F241,Mai!$P$3:$P$342)+SUMIF(Juin!$F$3:$F$342,F241,Juin!$P$3:$P$342)+SUMIF(Juillet!$F$3:$F$342,F241,Juillet!$P$3:$P$342)+SUMIF(Août!$F$3:$F$342,F241,Août!$P$3:$P$342)+SUMIF(Septembre!$F$3:$F$342,F241,Septembre!$P$3:$P$342)+SUMIF(Octobre!$F$3:$F$342,F241,Octobre!$P$3:$P$342)+SUMIF(Novembre!$F$3:$F$342,F241,Novembre!$P$3:$P$342)+SUMIF(Décembre!$F$3:$F$342,F241,Décembre!$P$3:$P$342)</f>
        <v>0</v>
      </c>
      <c r="J241" s="147">
        <f t="shared" si="4"/>
        <v>0</v>
      </c>
      <c r="K241" s="14"/>
    </row>
    <row r="242" spans="1:11" s="31" customFormat="1" hidden="1" x14ac:dyDescent="0.2">
      <c r="A242" s="77"/>
      <c r="B242" s="77"/>
      <c r="C242" s="85"/>
      <c r="D242" s="81"/>
      <c r="E242" s="81"/>
      <c r="F242" s="80"/>
      <c r="G242" s="82"/>
      <c r="H242" s="79"/>
      <c r="I242" s="147">
        <f>SUMIF(Janvier!$F$3:$F$342,F242,Janvier!$P$3:$P$342)+SUMIF(Février!$F$3:$F$342,F242,Février!$P$3:$P$342)+SUMIF(Mars!$F$3:$F$342,F242,Mars!$P$3:$P$342)+SUMIF(Avril!$F$3:$F$342,F242,Avril!$P$3:$P$342)+SUMIF(Mai!$F$3:$F$342,F242,Mai!$P$3:$P$342)+SUMIF(Juin!$F$3:$F$342,F242,Juin!$P$3:$P$342)+SUMIF(Juillet!$F$3:$F$342,F242,Juillet!$P$3:$P$342)+SUMIF(Août!$F$3:$F$342,F242,Août!$P$3:$P$342)+SUMIF(Septembre!$F$3:$F$342,F242,Septembre!$P$3:$P$342)+SUMIF(Octobre!$F$3:$F$342,F242,Octobre!$P$3:$P$342)+SUMIF(Novembre!$F$3:$F$342,F242,Novembre!$P$3:$P$342)+SUMIF(Décembre!$F$3:$F$342,F242,Décembre!$P$3:$P$342)</f>
        <v>0</v>
      </c>
      <c r="J242" s="147">
        <f t="shared" si="4"/>
        <v>0</v>
      </c>
      <c r="K242" s="14"/>
    </row>
    <row r="243" spans="1:11" s="31" customFormat="1" hidden="1" x14ac:dyDescent="0.2">
      <c r="A243" s="77"/>
      <c r="B243" s="77"/>
      <c r="C243" s="85"/>
      <c r="D243" s="81"/>
      <c r="E243" s="81"/>
      <c r="F243" s="80"/>
      <c r="G243" s="82"/>
      <c r="H243" s="79"/>
      <c r="I243" s="147">
        <f>SUMIF(Janvier!$F$3:$F$342,F243,Janvier!$P$3:$P$342)+SUMIF(Février!$F$3:$F$342,F243,Février!$P$3:$P$342)+SUMIF(Mars!$F$3:$F$342,F243,Mars!$P$3:$P$342)+SUMIF(Avril!$F$3:$F$342,F243,Avril!$P$3:$P$342)+SUMIF(Mai!$F$3:$F$342,F243,Mai!$P$3:$P$342)+SUMIF(Juin!$F$3:$F$342,F243,Juin!$P$3:$P$342)+SUMIF(Juillet!$F$3:$F$342,F243,Juillet!$P$3:$P$342)+SUMIF(Août!$F$3:$F$342,F243,Août!$P$3:$P$342)+SUMIF(Septembre!$F$3:$F$342,F243,Septembre!$P$3:$P$342)+SUMIF(Octobre!$F$3:$F$342,F243,Octobre!$P$3:$P$342)+SUMIF(Novembre!$F$3:$F$342,F243,Novembre!$P$3:$P$342)+SUMIF(Décembre!$F$3:$F$342,F243,Décembre!$P$3:$P$342)</f>
        <v>0</v>
      </c>
      <c r="J243" s="147">
        <f t="shared" si="4"/>
        <v>0</v>
      </c>
      <c r="K243" s="14"/>
    </row>
    <row r="244" spans="1:11" s="31" customFormat="1" hidden="1" x14ac:dyDescent="0.2">
      <c r="A244" s="77"/>
      <c r="B244" s="77"/>
      <c r="C244" s="85"/>
      <c r="D244" s="81"/>
      <c r="E244" s="81"/>
      <c r="F244" s="80"/>
      <c r="G244" s="82"/>
      <c r="H244" s="79"/>
      <c r="I244" s="147">
        <f>SUMIF(Janvier!$F$3:$F$342,F244,Janvier!$P$3:$P$342)+SUMIF(Février!$F$3:$F$342,F244,Février!$P$3:$P$342)+SUMIF(Mars!$F$3:$F$342,F244,Mars!$P$3:$P$342)+SUMIF(Avril!$F$3:$F$342,F244,Avril!$P$3:$P$342)+SUMIF(Mai!$F$3:$F$342,F244,Mai!$P$3:$P$342)+SUMIF(Juin!$F$3:$F$342,F244,Juin!$P$3:$P$342)+SUMIF(Juillet!$F$3:$F$342,F244,Juillet!$P$3:$P$342)+SUMIF(Août!$F$3:$F$342,F244,Août!$P$3:$P$342)+SUMIF(Septembre!$F$3:$F$342,F244,Septembre!$P$3:$P$342)+SUMIF(Octobre!$F$3:$F$342,F244,Octobre!$P$3:$P$342)+SUMIF(Novembre!$F$3:$F$342,F244,Novembre!$P$3:$P$342)+SUMIF(Décembre!$F$3:$F$342,F244,Décembre!$P$3:$P$342)</f>
        <v>0</v>
      </c>
      <c r="J244" s="147">
        <f t="shared" si="4"/>
        <v>0</v>
      </c>
      <c r="K244" s="14"/>
    </row>
    <row r="245" spans="1:11" s="31" customFormat="1" hidden="1" x14ac:dyDescent="0.2">
      <c r="A245" s="77"/>
      <c r="B245" s="77"/>
      <c r="C245" s="85"/>
      <c r="D245" s="81"/>
      <c r="E245" s="81"/>
      <c r="F245" s="80"/>
      <c r="G245" s="82"/>
      <c r="H245" s="79"/>
      <c r="I245" s="147">
        <f>SUMIF(Janvier!$F$3:$F$342,F245,Janvier!$P$3:$P$342)+SUMIF(Février!$F$3:$F$342,F245,Février!$P$3:$P$342)+SUMIF(Mars!$F$3:$F$342,F245,Mars!$P$3:$P$342)+SUMIF(Avril!$F$3:$F$342,F245,Avril!$P$3:$P$342)+SUMIF(Mai!$F$3:$F$342,F245,Mai!$P$3:$P$342)+SUMIF(Juin!$F$3:$F$342,F245,Juin!$P$3:$P$342)+SUMIF(Juillet!$F$3:$F$342,F245,Juillet!$P$3:$P$342)+SUMIF(Août!$F$3:$F$342,F245,Août!$P$3:$P$342)+SUMIF(Septembre!$F$3:$F$342,F245,Septembre!$P$3:$P$342)+SUMIF(Octobre!$F$3:$F$342,F245,Octobre!$P$3:$P$342)+SUMIF(Novembre!$F$3:$F$342,F245,Novembre!$P$3:$P$342)+SUMIF(Décembre!$F$3:$F$342,F245,Décembre!$P$3:$P$342)</f>
        <v>0</v>
      </c>
      <c r="J245" s="147">
        <f t="shared" si="4"/>
        <v>0</v>
      </c>
      <c r="K245" s="14"/>
    </row>
    <row r="246" spans="1:11" s="31" customFormat="1" hidden="1" x14ac:dyDescent="0.2">
      <c r="A246" s="77"/>
      <c r="B246" s="77"/>
      <c r="C246" s="85"/>
      <c r="D246" s="81"/>
      <c r="E246" s="81"/>
      <c r="F246" s="80"/>
      <c r="G246" s="82"/>
      <c r="H246" s="79"/>
      <c r="I246" s="147">
        <f>SUMIF(Janvier!$F$3:$F$342,F246,Janvier!$P$3:$P$342)+SUMIF(Février!$F$3:$F$342,F246,Février!$P$3:$P$342)+SUMIF(Mars!$F$3:$F$342,F246,Mars!$P$3:$P$342)+SUMIF(Avril!$F$3:$F$342,F246,Avril!$P$3:$P$342)+SUMIF(Mai!$F$3:$F$342,F246,Mai!$P$3:$P$342)+SUMIF(Juin!$F$3:$F$342,F246,Juin!$P$3:$P$342)+SUMIF(Juillet!$F$3:$F$342,F246,Juillet!$P$3:$P$342)+SUMIF(Août!$F$3:$F$342,F246,Août!$P$3:$P$342)+SUMIF(Septembre!$F$3:$F$342,F246,Septembre!$P$3:$P$342)+SUMIF(Octobre!$F$3:$F$342,F246,Octobre!$P$3:$P$342)+SUMIF(Novembre!$F$3:$F$342,F246,Novembre!$P$3:$P$342)+SUMIF(Décembre!$F$3:$F$342,F246,Décembre!$P$3:$P$342)</f>
        <v>0</v>
      </c>
      <c r="J246" s="147">
        <f t="shared" si="4"/>
        <v>0</v>
      </c>
      <c r="K246" s="14"/>
    </row>
    <row r="247" spans="1:11" s="31" customFormat="1" hidden="1" x14ac:dyDescent="0.2">
      <c r="A247" s="77"/>
      <c r="B247" s="77"/>
      <c r="C247" s="85"/>
      <c r="D247" s="81"/>
      <c r="E247" s="81"/>
      <c r="F247" s="80"/>
      <c r="G247" s="82"/>
      <c r="H247" s="79"/>
      <c r="I247" s="147">
        <f>SUMIF(Janvier!$F$3:$F$342,F247,Janvier!$P$3:$P$342)+SUMIF(Février!$F$3:$F$342,F247,Février!$P$3:$P$342)+SUMIF(Mars!$F$3:$F$342,F247,Mars!$P$3:$P$342)+SUMIF(Avril!$F$3:$F$342,F247,Avril!$P$3:$P$342)+SUMIF(Mai!$F$3:$F$342,F247,Mai!$P$3:$P$342)+SUMIF(Juin!$F$3:$F$342,F247,Juin!$P$3:$P$342)+SUMIF(Juillet!$F$3:$F$342,F247,Juillet!$P$3:$P$342)+SUMIF(Août!$F$3:$F$342,F247,Août!$P$3:$P$342)+SUMIF(Septembre!$F$3:$F$342,F247,Septembre!$P$3:$P$342)+SUMIF(Octobre!$F$3:$F$342,F247,Octobre!$P$3:$P$342)+SUMIF(Novembre!$F$3:$F$342,F247,Novembre!$P$3:$P$342)+SUMIF(Décembre!$F$3:$F$342,F247,Décembre!$P$3:$P$342)</f>
        <v>0</v>
      </c>
      <c r="J247" s="147">
        <f t="shared" si="4"/>
        <v>0</v>
      </c>
      <c r="K247" s="14"/>
    </row>
    <row r="248" spans="1:11" s="31" customFormat="1" hidden="1" x14ac:dyDescent="0.2">
      <c r="A248" s="77"/>
      <c r="B248" s="77"/>
      <c r="C248" s="85"/>
      <c r="D248" s="81"/>
      <c r="E248" s="81"/>
      <c r="F248" s="80"/>
      <c r="G248" s="82"/>
      <c r="H248" s="79"/>
      <c r="I248" s="147">
        <f>SUMIF(Janvier!$F$3:$F$342,F248,Janvier!$P$3:$P$342)+SUMIF(Février!$F$3:$F$342,F248,Février!$P$3:$P$342)+SUMIF(Mars!$F$3:$F$342,F248,Mars!$P$3:$P$342)+SUMIF(Avril!$F$3:$F$342,F248,Avril!$P$3:$P$342)+SUMIF(Mai!$F$3:$F$342,F248,Mai!$P$3:$P$342)+SUMIF(Juin!$F$3:$F$342,F248,Juin!$P$3:$P$342)+SUMIF(Juillet!$F$3:$F$342,F248,Juillet!$P$3:$P$342)+SUMIF(Août!$F$3:$F$342,F248,Août!$P$3:$P$342)+SUMIF(Septembre!$F$3:$F$342,F248,Septembre!$P$3:$P$342)+SUMIF(Octobre!$F$3:$F$342,F248,Octobre!$P$3:$P$342)+SUMIF(Novembre!$F$3:$F$342,F248,Novembre!$P$3:$P$342)+SUMIF(Décembre!$F$3:$F$342,F248,Décembre!$P$3:$P$342)</f>
        <v>0</v>
      </c>
      <c r="J248" s="147">
        <f t="shared" si="4"/>
        <v>0</v>
      </c>
      <c r="K248" s="14"/>
    </row>
    <row r="249" spans="1:11" s="31" customFormat="1" hidden="1" x14ac:dyDescent="0.2">
      <c r="A249" s="77"/>
      <c r="B249" s="77"/>
      <c r="C249" s="85"/>
      <c r="D249" s="81"/>
      <c r="E249" s="81"/>
      <c r="F249" s="80"/>
      <c r="G249" s="82"/>
      <c r="H249" s="79"/>
      <c r="I249" s="147">
        <f>SUMIF(Janvier!$F$3:$F$342,F249,Janvier!$P$3:$P$342)+SUMIF(Février!$F$3:$F$342,F249,Février!$P$3:$P$342)+SUMIF(Mars!$F$3:$F$342,F249,Mars!$P$3:$P$342)+SUMIF(Avril!$F$3:$F$342,F249,Avril!$P$3:$P$342)+SUMIF(Mai!$F$3:$F$342,F249,Mai!$P$3:$P$342)+SUMIF(Juin!$F$3:$F$342,F249,Juin!$P$3:$P$342)+SUMIF(Juillet!$F$3:$F$342,F249,Juillet!$P$3:$P$342)+SUMIF(Août!$F$3:$F$342,F249,Août!$P$3:$P$342)+SUMIF(Septembre!$F$3:$F$342,F249,Septembre!$P$3:$P$342)+SUMIF(Octobre!$F$3:$F$342,F249,Octobre!$P$3:$P$342)+SUMIF(Novembre!$F$3:$F$342,F249,Novembre!$P$3:$P$342)+SUMIF(Décembre!$F$3:$F$342,F249,Décembre!$P$3:$P$342)</f>
        <v>0</v>
      </c>
      <c r="J249" s="147">
        <f t="shared" si="4"/>
        <v>0</v>
      </c>
      <c r="K249" s="14"/>
    </row>
    <row r="250" spans="1:11" s="31" customFormat="1" hidden="1" x14ac:dyDescent="0.2">
      <c r="A250" s="77"/>
      <c r="B250" s="77"/>
      <c r="C250" s="85"/>
      <c r="D250" s="81"/>
      <c r="E250" s="81"/>
      <c r="F250" s="80"/>
      <c r="G250" s="82"/>
      <c r="H250" s="79"/>
      <c r="I250" s="147">
        <f>SUMIF(Janvier!$F$3:$F$342,F250,Janvier!$P$3:$P$342)+SUMIF(Février!$F$3:$F$342,F250,Février!$P$3:$P$342)+SUMIF(Mars!$F$3:$F$342,F250,Mars!$P$3:$P$342)+SUMIF(Avril!$F$3:$F$342,F250,Avril!$P$3:$P$342)+SUMIF(Mai!$F$3:$F$342,F250,Mai!$P$3:$P$342)+SUMIF(Juin!$F$3:$F$342,F250,Juin!$P$3:$P$342)+SUMIF(Juillet!$F$3:$F$342,F250,Juillet!$P$3:$P$342)+SUMIF(Août!$F$3:$F$342,F250,Août!$P$3:$P$342)+SUMIF(Septembre!$F$3:$F$342,F250,Septembre!$P$3:$P$342)+SUMIF(Octobre!$F$3:$F$342,F250,Octobre!$P$3:$P$342)+SUMIF(Novembre!$F$3:$F$342,F250,Novembre!$P$3:$P$342)+SUMIF(Décembre!$F$3:$F$342,F250,Décembre!$P$3:$P$342)</f>
        <v>0</v>
      </c>
      <c r="J250" s="147">
        <f t="shared" si="4"/>
        <v>0</v>
      </c>
      <c r="K250" s="14"/>
    </row>
    <row r="251" spans="1:11" s="31" customFormat="1" hidden="1" x14ac:dyDescent="0.2">
      <c r="A251" s="77"/>
      <c r="B251" s="77"/>
      <c r="C251" s="85"/>
      <c r="D251" s="81"/>
      <c r="E251" s="81"/>
      <c r="F251" s="80"/>
      <c r="G251" s="82"/>
      <c r="H251" s="79"/>
      <c r="I251" s="147">
        <f>SUMIF(Janvier!$F$3:$F$342,F251,Janvier!$P$3:$P$342)+SUMIF(Février!$F$3:$F$342,F251,Février!$P$3:$P$342)+SUMIF(Mars!$F$3:$F$342,F251,Mars!$P$3:$P$342)+SUMIF(Avril!$F$3:$F$342,F251,Avril!$P$3:$P$342)+SUMIF(Mai!$F$3:$F$342,F251,Mai!$P$3:$P$342)+SUMIF(Juin!$F$3:$F$342,F251,Juin!$P$3:$P$342)+SUMIF(Juillet!$F$3:$F$342,F251,Juillet!$P$3:$P$342)+SUMIF(Août!$F$3:$F$342,F251,Août!$P$3:$P$342)+SUMIF(Septembre!$F$3:$F$342,F251,Septembre!$P$3:$P$342)+SUMIF(Octobre!$F$3:$F$342,F251,Octobre!$P$3:$P$342)+SUMIF(Novembre!$F$3:$F$342,F251,Novembre!$P$3:$P$342)+SUMIF(Décembre!$F$3:$F$342,F251,Décembre!$P$3:$P$342)</f>
        <v>0</v>
      </c>
      <c r="J251" s="147">
        <f t="shared" si="4"/>
        <v>0</v>
      </c>
      <c r="K251" s="14"/>
    </row>
    <row r="252" spans="1:11" s="31" customFormat="1" hidden="1" x14ac:dyDescent="0.2">
      <c r="A252" s="77"/>
      <c r="B252" s="77"/>
      <c r="C252" s="85"/>
      <c r="D252" s="81"/>
      <c r="E252" s="81"/>
      <c r="F252" s="80"/>
      <c r="G252" s="82"/>
      <c r="H252" s="79"/>
      <c r="I252" s="147">
        <f>SUMIF(Janvier!$F$3:$F$342,F252,Janvier!$P$3:$P$342)+SUMIF(Février!$F$3:$F$342,F252,Février!$P$3:$P$342)+SUMIF(Mars!$F$3:$F$342,F252,Mars!$P$3:$P$342)+SUMIF(Avril!$F$3:$F$342,F252,Avril!$P$3:$P$342)+SUMIF(Mai!$F$3:$F$342,F252,Mai!$P$3:$P$342)+SUMIF(Juin!$F$3:$F$342,F252,Juin!$P$3:$P$342)+SUMIF(Juillet!$F$3:$F$342,F252,Juillet!$P$3:$P$342)+SUMIF(Août!$F$3:$F$342,F252,Août!$P$3:$P$342)+SUMIF(Septembre!$F$3:$F$342,F252,Septembre!$P$3:$P$342)+SUMIF(Octobre!$F$3:$F$342,F252,Octobre!$P$3:$P$342)+SUMIF(Novembre!$F$3:$F$342,F252,Novembre!$P$3:$P$342)+SUMIF(Décembre!$F$3:$F$342,F252,Décembre!$P$3:$P$342)</f>
        <v>0</v>
      </c>
      <c r="J252" s="147">
        <f t="shared" si="4"/>
        <v>0</v>
      </c>
      <c r="K252" s="14"/>
    </row>
    <row r="253" spans="1:11" s="31" customFormat="1" hidden="1" x14ac:dyDescent="0.2">
      <c r="A253" s="77"/>
      <c r="B253" s="80"/>
      <c r="C253" s="85"/>
      <c r="D253" s="81"/>
      <c r="E253" s="81"/>
      <c r="F253" s="80"/>
      <c r="G253" s="82"/>
      <c r="H253" s="79"/>
      <c r="I253" s="147">
        <f>SUMIF(Janvier!$F$3:$F$342,F253,Janvier!$P$3:$P$342)+SUMIF(Février!$F$3:$F$342,F253,Février!$P$3:$P$342)+SUMIF(Mars!$F$3:$F$342,F253,Mars!$P$3:$P$342)+SUMIF(Avril!$F$3:$F$342,F253,Avril!$P$3:$P$342)+SUMIF(Mai!$F$3:$F$342,F253,Mai!$P$3:$P$342)+SUMIF(Juin!$F$3:$F$342,F253,Juin!$P$3:$P$342)+SUMIF(Juillet!$F$3:$F$342,F253,Juillet!$P$3:$P$342)+SUMIF(Août!$F$3:$F$342,F253,Août!$P$3:$P$342)+SUMIF(Septembre!$F$3:$F$342,F253,Septembre!$P$3:$P$342)+SUMIF(Octobre!$F$3:$F$342,F253,Octobre!$P$3:$P$342)+SUMIF(Novembre!$F$3:$F$342,F253,Novembre!$P$3:$P$342)+SUMIF(Décembre!$F$3:$F$342,F253,Décembre!$P$3:$P$342)</f>
        <v>0</v>
      </c>
      <c r="J253" s="147">
        <f t="shared" si="4"/>
        <v>0</v>
      </c>
      <c r="K253" s="14"/>
    </row>
    <row r="254" spans="1:11" s="31" customFormat="1" hidden="1" x14ac:dyDescent="0.2">
      <c r="A254" s="77"/>
      <c r="B254" s="80"/>
      <c r="C254" s="85"/>
      <c r="D254" s="81"/>
      <c r="E254" s="81"/>
      <c r="F254" s="80"/>
      <c r="G254" s="82"/>
      <c r="H254" s="79"/>
      <c r="I254" s="147">
        <f>SUMIF(Janvier!$F$3:$F$342,F254,Janvier!$P$3:$P$342)+SUMIF(Février!$F$3:$F$342,F254,Février!$P$3:$P$342)+SUMIF(Mars!$F$3:$F$342,F254,Mars!$P$3:$P$342)+SUMIF(Avril!$F$3:$F$342,F254,Avril!$P$3:$P$342)+SUMIF(Mai!$F$3:$F$342,F254,Mai!$P$3:$P$342)+SUMIF(Juin!$F$3:$F$342,F254,Juin!$P$3:$P$342)+SUMIF(Juillet!$F$3:$F$342,F254,Juillet!$P$3:$P$342)+SUMIF(Août!$F$3:$F$342,F254,Août!$P$3:$P$342)+SUMIF(Septembre!$F$3:$F$342,F254,Septembre!$P$3:$P$342)+SUMIF(Octobre!$F$3:$F$342,F254,Octobre!$P$3:$P$342)+SUMIF(Novembre!$F$3:$F$342,F254,Novembre!$P$3:$P$342)+SUMIF(Décembre!$F$3:$F$342,F254,Décembre!$P$3:$P$342)</f>
        <v>0</v>
      </c>
      <c r="J254" s="147">
        <f t="shared" si="4"/>
        <v>0</v>
      </c>
      <c r="K254" s="14"/>
    </row>
    <row r="255" spans="1:11" hidden="1" x14ac:dyDescent="0.2">
      <c r="A255" s="77"/>
      <c r="B255" s="80"/>
      <c r="C255" s="85"/>
      <c r="D255" s="81"/>
      <c r="E255" s="81"/>
      <c r="F255" s="80"/>
      <c r="G255" s="82"/>
      <c r="H255" s="79"/>
      <c r="I255" s="147">
        <f>SUMIF(Janvier!$F$3:$F$342,F255,Janvier!$P$3:$P$342)+SUMIF(Février!$F$3:$F$342,F255,Février!$P$3:$P$342)+SUMIF(Mars!$F$3:$F$342,F255,Mars!$P$3:$P$342)+SUMIF(Avril!$F$3:$F$342,F255,Avril!$P$3:$P$342)+SUMIF(Mai!$F$3:$F$342,F255,Mai!$P$3:$P$342)+SUMIF(Juin!$F$3:$F$342,F255,Juin!$P$3:$P$342)+SUMIF(Juillet!$F$3:$F$342,F255,Juillet!$P$3:$P$342)+SUMIF(Août!$F$3:$F$342,F255,Août!$P$3:$P$342)+SUMIF(Septembre!$F$3:$F$342,F255,Septembre!$P$3:$P$342)+SUMIF(Octobre!$F$3:$F$342,F255,Octobre!$P$3:$P$342)+SUMIF(Novembre!$F$3:$F$342,F255,Novembre!$P$3:$P$342)+SUMIF(Décembre!$F$3:$F$342,F255,Décembre!$P$3:$P$342)</f>
        <v>0</v>
      </c>
      <c r="J255" s="147">
        <f t="shared" si="4"/>
        <v>0</v>
      </c>
      <c r="K255" s="14"/>
    </row>
    <row r="256" spans="1:11" hidden="1" x14ac:dyDescent="0.2">
      <c r="A256" s="77"/>
      <c r="B256" s="80"/>
      <c r="C256" s="85"/>
      <c r="D256" s="81"/>
      <c r="E256" s="81"/>
      <c r="F256" s="80"/>
      <c r="G256" s="82"/>
      <c r="H256" s="79"/>
      <c r="I256" s="147">
        <f>SUMIF(Janvier!$F$3:$F$342,F256,Janvier!$P$3:$P$342)+SUMIF(Février!$F$3:$F$342,F256,Février!$P$3:$P$342)+SUMIF(Mars!$F$3:$F$342,F256,Mars!$P$3:$P$342)+SUMIF(Avril!$F$3:$F$342,F256,Avril!$P$3:$P$342)+SUMIF(Mai!$F$3:$F$342,F256,Mai!$P$3:$P$342)+SUMIF(Juin!$F$3:$F$342,F256,Juin!$P$3:$P$342)+SUMIF(Juillet!$F$3:$F$342,F256,Juillet!$P$3:$P$342)+SUMIF(Août!$F$3:$F$342,F256,Août!$P$3:$P$342)+SUMIF(Septembre!$F$3:$F$342,F256,Septembre!$P$3:$P$342)+SUMIF(Octobre!$F$3:$F$342,F256,Octobre!$P$3:$P$342)+SUMIF(Novembre!$F$3:$F$342,F256,Novembre!$P$3:$P$342)+SUMIF(Décembre!$F$3:$F$342,F256,Décembre!$P$3:$P$342)</f>
        <v>0</v>
      </c>
      <c r="J256" s="147">
        <f t="shared" si="4"/>
        <v>0</v>
      </c>
      <c r="K256" s="14"/>
    </row>
    <row r="257" spans="1:11" hidden="1" x14ac:dyDescent="0.2">
      <c r="A257" s="77"/>
      <c r="B257" s="77"/>
      <c r="C257" s="85"/>
      <c r="D257" s="81"/>
      <c r="E257" s="81"/>
      <c r="F257" s="80"/>
      <c r="G257" s="82"/>
      <c r="H257" s="79"/>
      <c r="I257" s="147">
        <f>SUMIF(Janvier!$F$3:$F$342,F257,Janvier!$P$3:$P$342)+SUMIF(Février!$F$3:$F$342,F257,Février!$P$3:$P$342)+SUMIF(Mars!$F$3:$F$342,F257,Mars!$P$3:$P$342)+SUMIF(Avril!$F$3:$F$342,F257,Avril!$P$3:$P$342)+SUMIF(Mai!$F$3:$F$342,F257,Mai!$P$3:$P$342)+SUMIF(Juin!$F$3:$F$342,F257,Juin!$P$3:$P$342)+SUMIF(Juillet!$F$3:$F$342,F257,Juillet!$P$3:$P$342)+SUMIF(Août!$F$3:$F$342,F257,Août!$P$3:$P$342)+SUMIF(Septembre!$F$3:$F$342,F257,Septembre!$P$3:$P$342)+SUMIF(Octobre!$F$3:$F$342,F257,Octobre!$P$3:$P$342)+SUMIF(Novembre!$F$3:$F$342,F257,Novembre!$P$3:$P$342)+SUMIF(Décembre!$F$3:$F$342,F257,Décembre!$P$3:$P$342)</f>
        <v>0</v>
      </c>
      <c r="J257" s="147">
        <f t="shared" si="4"/>
        <v>0</v>
      </c>
      <c r="K257" s="14"/>
    </row>
    <row r="258" spans="1:11" hidden="1" x14ac:dyDescent="0.2">
      <c r="A258" s="77"/>
      <c r="B258" s="80"/>
      <c r="C258" s="85"/>
      <c r="D258" s="81"/>
      <c r="E258" s="81"/>
      <c r="F258" s="80"/>
      <c r="G258" s="82"/>
      <c r="H258" s="79"/>
      <c r="I258" s="147">
        <f>SUMIF(Janvier!$F$3:$F$342,F258,Janvier!$P$3:$P$342)+SUMIF(Février!$F$3:$F$342,F258,Février!$P$3:$P$342)+SUMIF(Mars!$F$3:$F$342,F258,Mars!$P$3:$P$342)+SUMIF(Avril!$F$3:$F$342,F258,Avril!$P$3:$P$342)+SUMIF(Mai!$F$3:$F$342,F258,Mai!$P$3:$P$342)+SUMIF(Juin!$F$3:$F$342,F258,Juin!$P$3:$P$342)+SUMIF(Juillet!$F$3:$F$342,F258,Juillet!$P$3:$P$342)+SUMIF(Août!$F$3:$F$342,F258,Août!$P$3:$P$342)+SUMIF(Septembre!$F$3:$F$342,F258,Septembre!$P$3:$P$342)+SUMIF(Octobre!$F$3:$F$342,F258,Octobre!$P$3:$P$342)+SUMIF(Novembre!$F$3:$F$342,F258,Novembre!$P$3:$P$342)+SUMIF(Décembre!$F$3:$F$342,F258,Décembre!$P$3:$P$342)</f>
        <v>0</v>
      </c>
      <c r="J258" s="147">
        <f t="shared" si="4"/>
        <v>0</v>
      </c>
      <c r="K258" s="14"/>
    </row>
    <row r="259" spans="1:11" hidden="1" x14ac:dyDescent="0.2">
      <c r="A259" s="80"/>
      <c r="B259" s="80"/>
      <c r="C259" s="85"/>
      <c r="D259" s="81"/>
      <c r="E259" s="81"/>
      <c r="F259" s="80"/>
      <c r="G259" s="82"/>
      <c r="H259" s="79"/>
      <c r="I259" s="147">
        <f>SUMIF(Janvier!$F$3:$F$342,F259,Janvier!$P$3:$P$342)+SUMIF(Février!$F$3:$F$342,F259,Février!$P$3:$P$342)+SUMIF(Mars!$F$3:$F$342,F259,Mars!$P$3:$P$342)+SUMIF(Avril!$F$3:$F$342,F259,Avril!$P$3:$P$342)+SUMIF(Mai!$F$3:$F$342,F259,Mai!$P$3:$P$342)+SUMIF(Juin!$F$3:$F$342,F259,Juin!$P$3:$P$342)+SUMIF(Juillet!$F$3:$F$342,F259,Juillet!$P$3:$P$342)+SUMIF(Août!$F$3:$F$342,F259,Août!$P$3:$P$342)+SUMIF(Septembre!$F$3:$F$342,F259,Septembre!$P$3:$P$342)+SUMIF(Octobre!$F$3:$F$342,F259,Octobre!$P$3:$P$342)+SUMIF(Novembre!$F$3:$F$342,F259,Novembre!$P$3:$P$342)+SUMIF(Décembre!$F$3:$F$342,F259,Décembre!$P$3:$P$342)</f>
        <v>0</v>
      </c>
      <c r="J259" s="147">
        <f t="shared" si="4"/>
        <v>0</v>
      </c>
      <c r="K259" s="14"/>
    </row>
    <row r="260" spans="1:11" hidden="1" x14ac:dyDescent="0.2">
      <c r="A260" s="77"/>
      <c r="B260" s="80"/>
      <c r="C260" s="85"/>
      <c r="D260" s="81"/>
      <c r="E260" s="81"/>
      <c r="F260" s="80"/>
      <c r="G260" s="82"/>
      <c r="H260" s="79"/>
      <c r="I260" s="147">
        <f>SUMIF(Janvier!$F$3:$F$342,F260,Janvier!$P$3:$P$342)+SUMIF(Février!$F$3:$F$342,F260,Février!$P$3:$P$342)+SUMIF(Mars!$F$3:$F$342,F260,Mars!$P$3:$P$342)+SUMIF(Avril!$F$3:$F$342,F260,Avril!$P$3:$P$342)+SUMIF(Mai!$F$3:$F$342,F260,Mai!$P$3:$P$342)+SUMIF(Juin!$F$3:$F$342,F260,Juin!$P$3:$P$342)+SUMIF(Juillet!$F$3:$F$342,F260,Juillet!$P$3:$P$342)+SUMIF(Août!$F$3:$F$342,F260,Août!$P$3:$P$342)+SUMIF(Septembre!$F$3:$F$342,F260,Septembre!$P$3:$P$342)+SUMIF(Octobre!$F$3:$F$342,F260,Octobre!$P$3:$P$342)+SUMIF(Novembre!$F$3:$F$342,F260,Novembre!$P$3:$P$342)+SUMIF(Décembre!$F$3:$F$342,F260,Décembre!$P$3:$P$342)</f>
        <v>0</v>
      </c>
      <c r="J260" s="147">
        <f t="shared" ref="J260:J323" si="5">I260-G260</f>
        <v>0</v>
      </c>
      <c r="K260" s="14"/>
    </row>
    <row r="261" spans="1:11" hidden="1" x14ac:dyDescent="0.2">
      <c r="A261" s="77"/>
      <c r="B261" s="80"/>
      <c r="C261" s="85"/>
      <c r="D261" s="81"/>
      <c r="E261" s="81"/>
      <c r="F261" s="80"/>
      <c r="G261" s="82"/>
      <c r="H261" s="79"/>
      <c r="I261" s="147">
        <f>SUMIF(Janvier!$F$3:$F$342,F261,Janvier!$P$3:$P$342)+SUMIF(Février!$F$3:$F$342,F261,Février!$P$3:$P$342)+SUMIF(Mars!$F$3:$F$342,F261,Mars!$P$3:$P$342)+SUMIF(Avril!$F$3:$F$342,F261,Avril!$P$3:$P$342)+SUMIF(Mai!$F$3:$F$342,F261,Mai!$P$3:$P$342)+SUMIF(Juin!$F$3:$F$342,F261,Juin!$P$3:$P$342)+SUMIF(Juillet!$F$3:$F$342,F261,Juillet!$P$3:$P$342)+SUMIF(Août!$F$3:$F$342,F261,Août!$P$3:$P$342)+SUMIF(Septembre!$F$3:$F$342,F261,Septembre!$P$3:$P$342)+SUMIF(Octobre!$F$3:$F$342,F261,Octobre!$P$3:$P$342)+SUMIF(Novembre!$F$3:$F$342,F261,Novembre!$P$3:$P$342)+SUMIF(Décembre!$F$3:$F$342,F261,Décembre!$P$3:$P$342)</f>
        <v>0</v>
      </c>
      <c r="J261" s="147">
        <f t="shared" si="5"/>
        <v>0</v>
      </c>
      <c r="K261" s="14"/>
    </row>
    <row r="262" spans="1:11" hidden="1" x14ac:dyDescent="0.2">
      <c r="A262" s="77"/>
      <c r="B262" s="80"/>
      <c r="C262" s="85"/>
      <c r="D262" s="81"/>
      <c r="E262" s="81"/>
      <c r="F262" s="80"/>
      <c r="G262" s="82"/>
      <c r="H262" s="79"/>
      <c r="I262" s="147">
        <f>SUMIF(Janvier!$F$3:$F$342,F262,Janvier!$P$3:$P$342)+SUMIF(Février!$F$3:$F$342,F262,Février!$P$3:$P$342)+SUMIF(Mars!$F$3:$F$342,F262,Mars!$P$3:$P$342)+SUMIF(Avril!$F$3:$F$342,F262,Avril!$P$3:$P$342)+SUMIF(Mai!$F$3:$F$342,F262,Mai!$P$3:$P$342)+SUMIF(Juin!$F$3:$F$342,F262,Juin!$P$3:$P$342)+SUMIF(Juillet!$F$3:$F$342,F262,Juillet!$P$3:$P$342)+SUMIF(Août!$F$3:$F$342,F262,Août!$P$3:$P$342)+SUMIF(Septembre!$F$3:$F$342,F262,Septembre!$P$3:$P$342)+SUMIF(Octobre!$F$3:$F$342,F262,Octobre!$P$3:$P$342)+SUMIF(Novembre!$F$3:$F$342,F262,Novembre!$P$3:$P$342)+SUMIF(Décembre!$F$3:$F$342,F262,Décembre!$P$3:$P$342)</f>
        <v>0</v>
      </c>
      <c r="J262" s="147">
        <f t="shared" si="5"/>
        <v>0</v>
      </c>
      <c r="K262" s="14"/>
    </row>
    <row r="263" spans="1:11" hidden="1" x14ac:dyDescent="0.2">
      <c r="A263" s="77"/>
      <c r="B263" s="80"/>
      <c r="C263" s="85"/>
      <c r="D263" s="81"/>
      <c r="E263" s="81"/>
      <c r="F263" s="80"/>
      <c r="G263" s="82"/>
      <c r="H263" s="79"/>
      <c r="I263" s="147">
        <f>SUMIF(Janvier!$F$3:$F$342,F263,Janvier!$P$3:$P$342)+SUMIF(Février!$F$3:$F$342,F263,Février!$P$3:$P$342)+SUMIF(Mars!$F$3:$F$342,F263,Mars!$P$3:$P$342)+SUMIF(Avril!$F$3:$F$342,F263,Avril!$P$3:$P$342)+SUMIF(Mai!$F$3:$F$342,F263,Mai!$P$3:$P$342)+SUMIF(Juin!$F$3:$F$342,F263,Juin!$P$3:$P$342)+SUMIF(Juillet!$F$3:$F$342,F263,Juillet!$P$3:$P$342)+SUMIF(Août!$F$3:$F$342,F263,Août!$P$3:$P$342)+SUMIF(Septembre!$F$3:$F$342,F263,Septembre!$P$3:$P$342)+SUMIF(Octobre!$F$3:$F$342,F263,Octobre!$P$3:$P$342)+SUMIF(Novembre!$F$3:$F$342,F263,Novembre!$P$3:$P$342)+SUMIF(Décembre!$F$3:$F$342,F263,Décembre!$P$3:$P$342)</f>
        <v>0</v>
      </c>
      <c r="J263" s="147">
        <f t="shared" si="5"/>
        <v>0</v>
      </c>
      <c r="K263" s="14"/>
    </row>
    <row r="264" spans="1:11" hidden="1" x14ac:dyDescent="0.2">
      <c r="A264" s="77"/>
      <c r="B264" s="80"/>
      <c r="C264" s="85"/>
      <c r="D264" s="81"/>
      <c r="E264" s="81"/>
      <c r="F264" s="80"/>
      <c r="G264" s="82"/>
      <c r="H264" s="79"/>
      <c r="I264" s="147">
        <f>SUMIF(Janvier!$F$3:$F$342,F264,Janvier!$P$3:$P$342)+SUMIF(Février!$F$3:$F$342,F264,Février!$P$3:$P$342)+SUMIF(Mars!$F$3:$F$342,F264,Mars!$P$3:$P$342)+SUMIF(Avril!$F$3:$F$342,F264,Avril!$P$3:$P$342)+SUMIF(Mai!$F$3:$F$342,F264,Mai!$P$3:$P$342)+SUMIF(Juin!$F$3:$F$342,F264,Juin!$P$3:$P$342)+SUMIF(Juillet!$F$3:$F$342,F264,Juillet!$P$3:$P$342)+SUMIF(Août!$F$3:$F$342,F264,Août!$P$3:$P$342)+SUMIF(Septembre!$F$3:$F$342,F264,Septembre!$P$3:$P$342)+SUMIF(Octobre!$F$3:$F$342,F264,Octobre!$P$3:$P$342)+SUMIF(Novembre!$F$3:$F$342,F264,Novembre!$P$3:$P$342)+SUMIF(Décembre!$F$3:$F$342,F264,Décembre!$P$3:$P$342)</f>
        <v>0</v>
      </c>
      <c r="J264" s="147">
        <f t="shared" si="5"/>
        <v>0</v>
      </c>
      <c r="K264" s="14"/>
    </row>
    <row r="265" spans="1:11" hidden="1" x14ac:dyDescent="0.2">
      <c r="A265" s="77"/>
      <c r="B265" s="80"/>
      <c r="C265" s="85"/>
      <c r="D265" s="81"/>
      <c r="E265" s="81"/>
      <c r="F265" s="80"/>
      <c r="G265" s="82"/>
      <c r="H265" s="79"/>
      <c r="I265" s="147">
        <f>SUMIF(Janvier!$F$3:$F$342,F265,Janvier!$P$3:$P$342)+SUMIF(Février!$F$3:$F$342,F265,Février!$P$3:$P$342)+SUMIF(Mars!$F$3:$F$342,F265,Mars!$P$3:$P$342)+SUMIF(Avril!$F$3:$F$342,F265,Avril!$P$3:$P$342)+SUMIF(Mai!$F$3:$F$342,F265,Mai!$P$3:$P$342)+SUMIF(Juin!$F$3:$F$342,F265,Juin!$P$3:$P$342)+SUMIF(Juillet!$F$3:$F$342,F265,Juillet!$P$3:$P$342)+SUMIF(Août!$F$3:$F$342,F265,Août!$P$3:$P$342)+SUMIF(Septembre!$F$3:$F$342,F265,Septembre!$P$3:$P$342)+SUMIF(Octobre!$F$3:$F$342,F265,Octobre!$P$3:$P$342)+SUMIF(Novembre!$F$3:$F$342,F265,Novembre!$P$3:$P$342)+SUMIF(Décembre!$F$3:$F$342,F265,Décembre!$P$3:$P$342)</f>
        <v>0</v>
      </c>
      <c r="J265" s="147">
        <f t="shared" si="5"/>
        <v>0</v>
      </c>
      <c r="K265" s="14"/>
    </row>
    <row r="266" spans="1:11" hidden="1" x14ac:dyDescent="0.2">
      <c r="A266" s="77"/>
      <c r="B266" s="77"/>
      <c r="C266" s="85"/>
      <c r="D266" s="81"/>
      <c r="E266" s="81"/>
      <c r="F266" s="80"/>
      <c r="G266" s="82"/>
      <c r="H266" s="79"/>
      <c r="I266" s="147">
        <f>SUMIF(Janvier!$F$3:$F$342,F266,Janvier!$P$3:$P$342)+SUMIF(Février!$F$3:$F$342,F266,Février!$P$3:$P$342)+SUMIF(Mars!$F$3:$F$342,F266,Mars!$P$3:$P$342)+SUMIF(Avril!$F$3:$F$342,F266,Avril!$P$3:$P$342)+SUMIF(Mai!$F$3:$F$342,F266,Mai!$P$3:$P$342)+SUMIF(Juin!$F$3:$F$342,F266,Juin!$P$3:$P$342)+SUMIF(Juillet!$F$3:$F$342,F266,Juillet!$P$3:$P$342)+SUMIF(Août!$F$3:$F$342,F266,Août!$P$3:$P$342)+SUMIF(Septembre!$F$3:$F$342,F266,Septembre!$P$3:$P$342)+SUMIF(Octobre!$F$3:$F$342,F266,Octobre!$P$3:$P$342)+SUMIF(Novembre!$F$3:$F$342,F266,Novembre!$P$3:$P$342)+SUMIF(Décembre!$F$3:$F$342,F266,Décembre!$P$3:$P$342)</f>
        <v>0</v>
      </c>
      <c r="J266" s="147">
        <f t="shared" si="5"/>
        <v>0</v>
      </c>
      <c r="K266" s="14"/>
    </row>
    <row r="267" spans="1:11" hidden="1" x14ac:dyDescent="0.2">
      <c r="A267" s="77"/>
      <c r="B267" s="77"/>
      <c r="C267" s="85"/>
      <c r="D267" s="81"/>
      <c r="E267" s="81"/>
      <c r="F267" s="80"/>
      <c r="G267" s="82"/>
      <c r="H267" s="79"/>
      <c r="I267" s="147">
        <f>SUMIF(Janvier!$F$3:$F$342,F267,Janvier!$P$3:$P$342)+SUMIF(Février!$F$3:$F$342,F267,Février!$P$3:$P$342)+SUMIF(Mars!$F$3:$F$342,F267,Mars!$P$3:$P$342)+SUMIF(Avril!$F$3:$F$342,F267,Avril!$P$3:$P$342)+SUMIF(Mai!$F$3:$F$342,F267,Mai!$P$3:$P$342)+SUMIF(Juin!$F$3:$F$342,F267,Juin!$P$3:$P$342)+SUMIF(Juillet!$F$3:$F$342,F267,Juillet!$P$3:$P$342)+SUMIF(Août!$F$3:$F$342,F267,Août!$P$3:$P$342)+SUMIF(Septembre!$F$3:$F$342,F267,Septembre!$P$3:$P$342)+SUMIF(Octobre!$F$3:$F$342,F267,Octobre!$P$3:$P$342)+SUMIF(Novembre!$F$3:$F$342,F267,Novembre!$P$3:$P$342)+SUMIF(Décembre!$F$3:$F$342,F267,Décembre!$P$3:$P$342)</f>
        <v>0</v>
      </c>
      <c r="J267" s="147">
        <f t="shared" si="5"/>
        <v>0</v>
      </c>
      <c r="K267" s="14"/>
    </row>
    <row r="268" spans="1:11" hidden="1" x14ac:dyDescent="0.2">
      <c r="A268" s="77"/>
      <c r="B268" s="77"/>
      <c r="C268" s="85"/>
      <c r="D268" s="81"/>
      <c r="E268" s="81"/>
      <c r="F268" s="80"/>
      <c r="G268" s="82"/>
      <c r="H268" s="79"/>
      <c r="I268" s="147">
        <f>SUMIF(Janvier!$F$3:$F$342,F268,Janvier!$P$3:$P$342)+SUMIF(Février!$F$3:$F$342,F268,Février!$P$3:$P$342)+SUMIF(Mars!$F$3:$F$342,F268,Mars!$P$3:$P$342)+SUMIF(Avril!$F$3:$F$342,F268,Avril!$P$3:$P$342)+SUMIF(Mai!$F$3:$F$342,F268,Mai!$P$3:$P$342)+SUMIF(Juin!$F$3:$F$342,F268,Juin!$P$3:$P$342)+SUMIF(Juillet!$F$3:$F$342,F268,Juillet!$P$3:$P$342)+SUMIF(Août!$F$3:$F$342,F268,Août!$P$3:$P$342)+SUMIF(Septembre!$F$3:$F$342,F268,Septembre!$P$3:$P$342)+SUMIF(Octobre!$F$3:$F$342,F268,Octobre!$P$3:$P$342)+SUMIF(Novembre!$F$3:$F$342,F268,Novembre!$P$3:$P$342)+SUMIF(Décembre!$F$3:$F$342,F268,Décembre!$P$3:$P$342)</f>
        <v>0</v>
      </c>
      <c r="J268" s="147">
        <f t="shared" si="5"/>
        <v>0</v>
      </c>
      <c r="K268" s="14"/>
    </row>
    <row r="269" spans="1:11" hidden="1" x14ac:dyDescent="0.2">
      <c r="A269" s="77"/>
      <c r="B269" s="77"/>
      <c r="C269" s="53"/>
      <c r="D269" s="81"/>
      <c r="E269" s="81"/>
      <c r="F269" s="80"/>
      <c r="G269" s="82"/>
      <c r="H269" s="79"/>
      <c r="I269" s="147">
        <f>SUMIF(Janvier!$F$3:$F$342,F269,Janvier!$P$3:$P$342)+SUMIF(Février!$F$3:$F$342,F269,Février!$P$3:$P$342)+SUMIF(Mars!$F$3:$F$342,F269,Mars!$P$3:$P$342)+SUMIF(Avril!$F$3:$F$342,F269,Avril!$P$3:$P$342)+SUMIF(Mai!$F$3:$F$342,F269,Mai!$P$3:$P$342)+SUMIF(Juin!$F$3:$F$342,F269,Juin!$P$3:$P$342)+SUMIF(Juillet!$F$3:$F$342,F269,Juillet!$P$3:$P$342)+SUMIF(Août!$F$3:$F$342,F269,Août!$P$3:$P$342)+SUMIF(Septembre!$F$3:$F$342,F269,Septembre!$P$3:$P$342)+SUMIF(Octobre!$F$3:$F$342,F269,Octobre!$P$3:$P$342)+SUMIF(Novembre!$F$3:$F$342,F269,Novembre!$P$3:$P$342)+SUMIF(Décembre!$F$3:$F$342,F269,Décembre!$P$3:$P$342)</f>
        <v>0</v>
      </c>
      <c r="J269" s="147">
        <f t="shared" si="5"/>
        <v>0</v>
      </c>
      <c r="K269" s="14"/>
    </row>
    <row r="270" spans="1:11" hidden="1" x14ac:dyDescent="0.2">
      <c r="A270" s="77"/>
      <c r="B270" s="77"/>
      <c r="C270" s="53"/>
      <c r="D270" s="81"/>
      <c r="E270" s="81"/>
      <c r="F270" s="80"/>
      <c r="G270" s="82"/>
      <c r="H270" s="79"/>
      <c r="I270" s="147">
        <f>SUMIF(Janvier!$F$3:$F$342,F270,Janvier!$P$3:$P$342)+SUMIF(Février!$F$3:$F$342,F270,Février!$P$3:$P$342)+SUMIF(Mars!$F$3:$F$342,F270,Mars!$P$3:$P$342)+SUMIF(Avril!$F$3:$F$342,F270,Avril!$P$3:$P$342)+SUMIF(Mai!$F$3:$F$342,F270,Mai!$P$3:$P$342)+SUMIF(Juin!$F$3:$F$342,F270,Juin!$P$3:$P$342)+SUMIF(Juillet!$F$3:$F$342,F270,Juillet!$P$3:$P$342)+SUMIF(Août!$F$3:$F$342,F270,Août!$P$3:$P$342)+SUMIF(Septembre!$F$3:$F$342,F270,Septembre!$P$3:$P$342)+SUMIF(Octobre!$F$3:$F$342,F270,Octobre!$P$3:$P$342)+SUMIF(Novembre!$F$3:$F$342,F270,Novembre!$P$3:$P$342)+SUMIF(Décembre!$F$3:$F$342,F270,Décembre!$P$3:$P$342)</f>
        <v>0</v>
      </c>
      <c r="J270" s="147">
        <f t="shared" si="5"/>
        <v>0</v>
      </c>
      <c r="K270" s="14"/>
    </row>
    <row r="271" spans="1:11" hidden="1" x14ac:dyDescent="0.2">
      <c r="A271" s="77"/>
      <c r="B271" s="77"/>
      <c r="C271" s="53"/>
      <c r="D271" s="81"/>
      <c r="E271" s="81"/>
      <c r="F271" s="80"/>
      <c r="G271" s="82"/>
      <c r="H271" s="79"/>
      <c r="I271" s="147">
        <f>SUMIF(Janvier!$F$3:$F$342,F271,Janvier!$P$3:$P$342)+SUMIF(Février!$F$3:$F$342,F271,Février!$P$3:$P$342)+SUMIF(Mars!$F$3:$F$342,F271,Mars!$P$3:$P$342)+SUMIF(Avril!$F$3:$F$342,F271,Avril!$P$3:$P$342)+SUMIF(Mai!$F$3:$F$342,F271,Mai!$P$3:$P$342)+SUMIF(Juin!$F$3:$F$342,F271,Juin!$P$3:$P$342)+SUMIF(Juillet!$F$3:$F$342,F271,Juillet!$P$3:$P$342)+SUMIF(Août!$F$3:$F$342,F271,Août!$P$3:$P$342)+SUMIF(Septembre!$F$3:$F$342,F271,Septembre!$P$3:$P$342)+SUMIF(Octobre!$F$3:$F$342,F271,Octobre!$P$3:$P$342)+SUMIF(Novembre!$F$3:$F$342,F271,Novembre!$P$3:$P$342)+SUMIF(Décembre!$F$3:$F$342,F271,Décembre!$P$3:$P$342)</f>
        <v>0</v>
      </c>
      <c r="J271" s="147">
        <f t="shared" si="5"/>
        <v>0</v>
      </c>
      <c r="K271" s="14"/>
    </row>
    <row r="272" spans="1:11" hidden="1" x14ac:dyDescent="0.2">
      <c r="A272" s="77"/>
      <c r="B272" s="77"/>
      <c r="C272" s="53"/>
      <c r="D272" s="81"/>
      <c r="E272" s="81"/>
      <c r="F272" s="80"/>
      <c r="G272" s="82"/>
      <c r="H272" s="79"/>
      <c r="I272" s="147">
        <f>SUMIF(Janvier!$F$3:$F$342,F272,Janvier!$P$3:$P$342)+SUMIF(Février!$F$3:$F$342,F272,Février!$P$3:$P$342)+SUMIF(Mars!$F$3:$F$342,F272,Mars!$P$3:$P$342)+SUMIF(Avril!$F$3:$F$342,F272,Avril!$P$3:$P$342)+SUMIF(Mai!$F$3:$F$342,F272,Mai!$P$3:$P$342)+SUMIF(Juin!$F$3:$F$342,F272,Juin!$P$3:$P$342)+SUMIF(Juillet!$F$3:$F$342,F272,Juillet!$P$3:$P$342)+SUMIF(Août!$F$3:$F$342,F272,Août!$P$3:$P$342)+SUMIF(Septembre!$F$3:$F$342,F272,Septembre!$P$3:$P$342)+SUMIF(Octobre!$F$3:$F$342,F272,Octobre!$P$3:$P$342)+SUMIF(Novembre!$F$3:$F$342,F272,Novembre!$P$3:$P$342)+SUMIF(Décembre!$F$3:$F$342,F272,Décembre!$P$3:$P$342)</f>
        <v>0</v>
      </c>
      <c r="J272" s="147">
        <f t="shared" si="5"/>
        <v>0</v>
      </c>
      <c r="K272" s="14"/>
    </row>
    <row r="273" spans="1:11" hidden="1" x14ac:dyDescent="0.2">
      <c r="A273" s="77"/>
      <c r="B273" s="77"/>
      <c r="C273" s="85"/>
      <c r="D273" s="81"/>
      <c r="E273" s="81"/>
      <c r="F273" s="80"/>
      <c r="G273" s="82"/>
      <c r="H273" s="79"/>
      <c r="I273" s="147">
        <f>SUMIF(Janvier!$F$3:$F$342,F273,Janvier!$P$3:$P$342)+SUMIF(Février!$F$3:$F$342,F273,Février!$P$3:$P$342)+SUMIF(Mars!$F$3:$F$342,F273,Mars!$P$3:$P$342)+SUMIF(Avril!$F$3:$F$342,F273,Avril!$P$3:$P$342)+SUMIF(Mai!$F$3:$F$342,F273,Mai!$P$3:$P$342)+SUMIF(Juin!$F$3:$F$342,F273,Juin!$P$3:$P$342)+SUMIF(Juillet!$F$3:$F$342,F273,Juillet!$P$3:$P$342)+SUMIF(Août!$F$3:$F$342,F273,Août!$P$3:$P$342)+SUMIF(Septembre!$F$3:$F$342,F273,Septembre!$P$3:$P$342)+SUMIF(Octobre!$F$3:$F$342,F273,Octobre!$P$3:$P$342)+SUMIF(Novembre!$F$3:$F$342,F273,Novembre!$P$3:$P$342)+SUMIF(Décembre!$F$3:$F$342,F273,Décembre!$P$3:$P$342)</f>
        <v>0</v>
      </c>
      <c r="J273" s="147">
        <f t="shared" si="5"/>
        <v>0</v>
      </c>
      <c r="K273" s="14"/>
    </row>
    <row r="274" spans="1:11" hidden="1" x14ac:dyDescent="0.2">
      <c r="A274" s="77"/>
      <c r="B274" s="77"/>
      <c r="C274" s="85"/>
      <c r="D274" s="81"/>
      <c r="E274" s="81"/>
      <c r="F274" s="80"/>
      <c r="G274" s="82"/>
      <c r="H274" s="79"/>
      <c r="I274" s="147">
        <f>SUMIF(Janvier!$F$3:$F$342,F274,Janvier!$P$3:$P$342)+SUMIF(Février!$F$3:$F$342,F274,Février!$P$3:$P$342)+SUMIF(Mars!$F$3:$F$342,F274,Mars!$P$3:$P$342)+SUMIF(Avril!$F$3:$F$342,F274,Avril!$P$3:$P$342)+SUMIF(Mai!$F$3:$F$342,F274,Mai!$P$3:$P$342)+SUMIF(Juin!$F$3:$F$342,F274,Juin!$P$3:$P$342)+SUMIF(Juillet!$F$3:$F$342,F274,Juillet!$P$3:$P$342)+SUMIF(Août!$F$3:$F$342,F274,Août!$P$3:$P$342)+SUMIF(Septembre!$F$3:$F$342,F274,Septembre!$P$3:$P$342)+SUMIF(Octobre!$F$3:$F$342,F274,Octobre!$P$3:$P$342)+SUMIF(Novembre!$F$3:$F$342,F274,Novembre!$P$3:$P$342)+SUMIF(Décembre!$F$3:$F$342,F274,Décembre!$P$3:$P$342)</f>
        <v>0</v>
      </c>
      <c r="J274" s="147">
        <f t="shared" si="5"/>
        <v>0</v>
      </c>
      <c r="K274" s="14"/>
    </row>
    <row r="275" spans="1:11" hidden="1" x14ac:dyDescent="0.2">
      <c r="A275" s="77"/>
      <c r="B275" s="77"/>
      <c r="C275" s="85"/>
      <c r="D275" s="81"/>
      <c r="E275" s="81"/>
      <c r="F275" s="80"/>
      <c r="G275" s="82"/>
      <c r="H275" s="79"/>
      <c r="I275" s="147">
        <f>SUMIF(Janvier!$F$3:$F$342,F275,Janvier!$P$3:$P$342)+SUMIF(Février!$F$3:$F$342,F275,Février!$P$3:$P$342)+SUMIF(Mars!$F$3:$F$342,F275,Mars!$P$3:$P$342)+SUMIF(Avril!$F$3:$F$342,F275,Avril!$P$3:$P$342)+SUMIF(Mai!$F$3:$F$342,F275,Mai!$P$3:$P$342)+SUMIF(Juin!$F$3:$F$342,F275,Juin!$P$3:$P$342)+SUMIF(Juillet!$F$3:$F$342,F275,Juillet!$P$3:$P$342)+SUMIF(Août!$F$3:$F$342,F275,Août!$P$3:$P$342)+SUMIF(Septembre!$F$3:$F$342,F275,Septembre!$P$3:$P$342)+SUMIF(Octobre!$F$3:$F$342,F275,Octobre!$P$3:$P$342)+SUMIF(Novembre!$F$3:$F$342,F275,Novembre!$P$3:$P$342)+SUMIF(Décembre!$F$3:$F$342,F275,Décembre!$P$3:$P$342)</f>
        <v>0</v>
      </c>
      <c r="J275" s="147">
        <f t="shared" si="5"/>
        <v>0</v>
      </c>
      <c r="K275" s="14"/>
    </row>
    <row r="276" spans="1:11" hidden="1" x14ac:dyDescent="0.2">
      <c r="A276" s="77"/>
      <c r="B276" s="77"/>
      <c r="C276" s="53"/>
      <c r="D276" s="81"/>
      <c r="E276" s="81"/>
      <c r="F276" s="80"/>
      <c r="G276" s="82"/>
      <c r="H276" s="79"/>
      <c r="I276" s="147">
        <f>SUMIF(Janvier!$F$3:$F$342,F276,Janvier!$P$3:$P$342)+SUMIF(Février!$F$3:$F$342,F276,Février!$P$3:$P$342)+SUMIF(Mars!$F$3:$F$342,F276,Mars!$P$3:$P$342)+SUMIF(Avril!$F$3:$F$342,F276,Avril!$P$3:$P$342)+SUMIF(Mai!$F$3:$F$342,F276,Mai!$P$3:$P$342)+SUMIF(Juin!$F$3:$F$342,F276,Juin!$P$3:$P$342)+SUMIF(Juillet!$F$3:$F$342,F276,Juillet!$P$3:$P$342)+SUMIF(Août!$F$3:$F$342,F276,Août!$P$3:$P$342)+SUMIF(Septembre!$F$3:$F$342,F276,Septembre!$P$3:$P$342)+SUMIF(Octobre!$F$3:$F$342,F276,Octobre!$P$3:$P$342)+SUMIF(Novembre!$F$3:$F$342,F276,Novembre!$P$3:$P$342)+SUMIF(Décembre!$F$3:$F$342,F276,Décembre!$P$3:$P$342)</f>
        <v>0</v>
      </c>
      <c r="J276" s="147">
        <f t="shared" si="5"/>
        <v>0</v>
      </c>
      <c r="K276" s="28"/>
    </row>
    <row r="277" spans="1:11" hidden="1" x14ac:dyDescent="0.2">
      <c r="A277" s="77"/>
      <c r="B277" s="77"/>
      <c r="C277" s="85"/>
      <c r="D277" s="81"/>
      <c r="E277" s="81"/>
      <c r="F277" s="80"/>
      <c r="G277" s="82"/>
      <c r="H277" s="79"/>
      <c r="I277" s="147">
        <f>SUMIF(Janvier!$F$3:$F$342,F277,Janvier!$P$3:$P$342)+SUMIF(Février!$F$3:$F$342,F277,Février!$P$3:$P$342)+SUMIF(Mars!$F$3:$F$342,F277,Mars!$P$3:$P$342)+SUMIF(Avril!$F$3:$F$342,F277,Avril!$P$3:$P$342)+SUMIF(Mai!$F$3:$F$342,F277,Mai!$P$3:$P$342)+SUMIF(Juin!$F$3:$F$342,F277,Juin!$P$3:$P$342)+SUMIF(Juillet!$F$3:$F$342,F277,Juillet!$P$3:$P$342)+SUMIF(Août!$F$3:$F$342,F277,Août!$P$3:$P$342)+SUMIF(Septembre!$F$3:$F$342,F277,Septembre!$P$3:$P$342)+SUMIF(Octobre!$F$3:$F$342,F277,Octobre!$P$3:$P$342)+SUMIF(Novembre!$F$3:$F$342,F277,Novembre!$P$3:$P$342)+SUMIF(Décembre!$F$3:$F$342,F277,Décembre!$P$3:$P$342)</f>
        <v>0</v>
      </c>
      <c r="J277" s="147">
        <f t="shared" si="5"/>
        <v>0</v>
      </c>
      <c r="K277" s="14"/>
    </row>
    <row r="278" spans="1:11" hidden="1" x14ac:dyDescent="0.2">
      <c r="A278" s="77"/>
      <c r="B278" s="77"/>
      <c r="C278" s="85"/>
      <c r="D278" s="81"/>
      <c r="E278" s="81"/>
      <c r="F278" s="80"/>
      <c r="G278" s="82"/>
      <c r="H278" s="79"/>
      <c r="I278" s="147">
        <f>SUMIF(Janvier!$F$3:$F$342,F278,Janvier!$P$3:$P$342)+SUMIF(Février!$F$3:$F$342,F278,Février!$P$3:$P$342)+SUMIF(Mars!$F$3:$F$342,F278,Mars!$P$3:$P$342)+SUMIF(Avril!$F$3:$F$342,F278,Avril!$P$3:$P$342)+SUMIF(Mai!$F$3:$F$342,F278,Mai!$P$3:$P$342)+SUMIF(Juin!$F$3:$F$342,F278,Juin!$P$3:$P$342)+SUMIF(Juillet!$F$3:$F$342,F278,Juillet!$P$3:$P$342)+SUMIF(Août!$F$3:$F$342,F278,Août!$P$3:$P$342)+SUMIF(Septembre!$F$3:$F$342,F278,Septembre!$P$3:$P$342)+SUMIF(Octobre!$F$3:$F$342,F278,Octobre!$P$3:$P$342)+SUMIF(Novembre!$F$3:$F$342,F278,Novembre!$P$3:$P$342)+SUMIF(Décembre!$F$3:$F$342,F278,Décembre!$P$3:$P$342)</f>
        <v>0</v>
      </c>
      <c r="J278" s="147">
        <f t="shared" si="5"/>
        <v>0</v>
      </c>
      <c r="K278" s="14"/>
    </row>
    <row r="279" spans="1:11" hidden="1" x14ac:dyDescent="0.2">
      <c r="A279" s="77"/>
      <c r="B279" s="77"/>
      <c r="C279" s="85"/>
      <c r="D279" s="81"/>
      <c r="E279" s="81"/>
      <c r="F279" s="80"/>
      <c r="G279" s="82"/>
      <c r="H279" s="79"/>
      <c r="I279" s="147">
        <f>SUMIF(Janvier!$F$3:$F$342,F279,Janvier!$P$3:$P$342)+SUMIF(Février!$F$3:$F$342,F279,Février!$P$3:$P$342)+SUMIF(Mars!$F$3:$F$342,F279,Mars!$P$3:$P$342)+SUMIF(Avril!$F$3:$F$342,F279,Avril!$P$3:$P$342)+SUMIF(Mai!$F$3:$F$342,F279,Mai!$P$3:$P$342)+SUMIF(Juin!$F$3:$F$342,F279,Juin!$P$3:$P$342)+SUMIF(Juillet!$F$3:$F$342,F279,Juillet!$P$3:$P$342)+SUMIF(Août!$F$3:$F$342,F279,Août!$P$3:$P$342)+SUMIF(Septembre!$F$3:$F$342,F279,Septembre!$P$3:$P$342)+SUMIF(Octobre!$F$3:$F$342,F279,Octobre!$P$3:$P$342)+SUMIF(Novembre!$F$3:$F$342,F279,Novembre!$P$3:$P$342)+SUMIF(Décembre!$F$3:$F$342,F279,Décembre!$P$3:$P$342)</f>
        <v>0</v>
      </c>
      <c r="J279" s="147">
        <f t="shared" si="5"/>
        <v>0</v>
      </c>
      <c r="K279" s="28"/>
    </row>
    <row r="280" spans="1:11" hidden="1" x14ac:dyDescent="0.2">
      <c r="A280" s="77"/>
      <c r="B280" s="77"/>
      <c r="C280" s="85"/>
      <c r="D280" s="81"/>
      <c r="E280" s="81"/>
      <c r="F280" s="80"/>
      <c r="G280" s="82"/>
      <c r="H280" s="79"/>
      <c r="I280" s="147">
        <f>SUMIF(Janvier!$F$3:$F$342,F280,Janvier!$P$3:$P$342)+SUMIF(Février!$F$3:$F$342,F280,Février!$P$3:$P$342)+SUMIF(Mars!$F$3:$F$342,F280,Mars!$P$3:$P$342)+SUMIF(Avril!$F$3:$F$342,F280,Avril!$P$3:$P$342)+SUMIF(Mai!$F$3:$F$342,F280,Mai!$P$3:$P$342)+SUMIF(Juin!$F$3:$F$342,F280,Juin!$P$3:$P$342)+SUMIF(Juillet!$F$3:$F$342,F280,Juillet!$P$3:$P$342)+SUMIF(Août!$F$3:$F$342,F280,Août!$P$3:$P$342)+SUMIF(Septembre!$F$3:$F$342,F280,Septembre!$P$3:$P$342)+SUMIF(Octobre!$F$3:$F$342,F280,Octobre!$P$3:$P$342)+SUMIF(Novembre!$F$3:$F$342,F280,Novembre!$P$3:$P$342)+SUMIF(Décembre!$F$3:$F$342,F280,Décembre!$P$3:$P$342)</f>
        <v>0</v>
      </c>
      <c r="J280" s="147">
        <f t="shared" si="5"/>
        <v>0</v>
      </c>
      <c r="K280" s="28"/>
    </row>
    <row r="281" spans="1:11" hidden="1" x14ac:dyDescent="0.2">
      <c r="A281" s="80"/>
      <c r="B281" s="77"/>
      <c r="C281" s="85"/>
      <c r="D281" s="81"/>
      <c r="E281" s="81"/>
      <c r="F281" s="80"/>
      <c r="G281" s="82"/>
      <c r="H281" s="79"/>
      <c r="I281" s="147">
        <f>SUMIF(Janvier!$F$3:$F$342,F281,Janvier!$P$3:$P$342)+SUMIF(Février!$F$3:$F$342,F281,Février!$P$3:$P$342)+SUMIF(Mars!$F$3:$F$342,F281,Mars!$P$3:$P$342)+SUMIF(Avril!$F$3:$F$342,F281,Avril!$P$3:$P$342)+SUMIF(Mai!$F$3:$F$342,F281,Mai!$P$3:$P$342)+SUMIF(Juin!$F$3:$F$342,F281,Juin!$P$3:$P$342)+SUMIF(Juillet!$F$3:$F$342,F281,Juillet!$P$3:$P$342)+SUMIF(Août!$F$3:$F$342,F281,Août!$P$3:$P$342)+SUMIF(Septembre!$F$3:$F$342,F281,Septembre!$P$3:$P$342)+SUMIF(Octobre!$F$3:$F$342,F281,Octobre!$P$3:$P$342)+SUMIF(Novembre!$F$3:$F$342,F281,Novembre!$P$3:$P$342)+SUMIF(Décembre!$F$3:$F$342,F281,Décembre!$P$3:$P$342)</f>
        <v>0</v>
      </c>
      <c r="J281" s="147">
        <f t="shared" si="5"/>
        <v>0</v>
      </c>
      <c r="K281" s="14"/>
    </row>
    <row r="282" spans="1:11" hidden="1" x14ac:dyDescent="0.2">
      <c r="A282" s="77"/>
      <c r="B282" s="77"/>
      <c r="C282" s="85"/>
      <c r="D282" s="81"/>
      <c r="E282" s="81"/>
      <c r="F282" s="80"/>
      <c r="G282" s="82"/>
      <c r="H282" s="79"/>
      <c r="I282" s="147">
        <f>SUMIF(Janvier!$F$3:$F$342,F282,Janvier!$P$3:$P$342)+SUMIF(Février!$F$3:$F$342,F282,Février!$P$3:$P$342)+SUMIF(Mars!$F$3:$F$342,F282,Mars!$P$3:$P$342)+SUMIF(Avril!$F$3:$F$342,F282,Avril!$P$3:$P$342)+SUMIF(Mai!$F$3:$F$342,F282,Mai!$P$3:$P$342)+SUMIF(Juin!$F$3:$F$342,F282,Juin!$P$3:$P$342)+SUMIF(Juillet!$F$3:$F$342,F282,Juillet!$P$3:$P$342)+SUMIF(Août!$F$3:$F$342,F282,Août!$P$3:$P$342)+SUMIF(Septembre!$F$3:$F$342,F282,Septembre!$P$3:$P$342)+SUMIF(Octobre!$F$3:$F$342,F282,Octobre!$P$3:$P$342)+SUMIF(Novembre!$F$3:$F$342,F282,Novembre!$P$3:$P$342)+SUMIF(Décembre!$F$3:$F$342,F282,Décembre!$P$3:$P$342)</f>
        <v>0</v>
      </c>
      <c r="J282" s="147">
        <f t="shared" si="5"/>
        <v>0</v>
      </c>
      <c r="K282" s="14"/>
    </row>
    <row r="283" spans="1:11" hidden="1" x14ac:dyDescent="0.2">
      <c r="A283" s="77"/>
      <c r="B283" s="77"/>
      <c r="C283" s="85"/>
      <c r="D283" s="81"/>
      <c r="E283" s="81"/>
      <c r="F283" s="80"/>
      <c r="G283" s="82"/>
      <c r="H283" s="79"/>
      <c r="I283" s="147">
        <f>SUMIF(Janvier!$F$3:$F$342,F283,Janvier!$P$3:$P$342)+SUMIF(Février!$F$3:$F$342,F283,Février!$P$3:$P$342)+SUMIF(Mars!$F$3:$F$342,F283,Mars!$P$3:$P$342)+SUMIF(Avril!$F$3:$F$342,F283,Avril!$P$3:$P$342)+SUMIF(Mai!$F$3:$F$342,F283,Mai!$P$3:$P$342)+SUMIF(Juin!$F$3:$F$342,F283,Juin!$P$3:$P$342)+SUMIF(Juillet!$F$3:$F$342,F283,Juillet!$P$3:$P$342)+SUMIF(Août!$F$3:$F$342,F283,Août!$P$3:$P$342)+SUMIF(Septembre!$F$3:$F$342,F283,Septembre!$P$3:$P$342)+SUMIF(Octobre!$F$3:$F$342,F283,Octobre!$P$3:$P$342)+SUMIF(Novembre!$F$3:$F$342,F283,Novembre!$P$3:$P$342)+SUMIF(Décembre!$F$3:$F$342,F283,Décembre!$P$3:$P$342)</f>
        <v>0</v>
      </c>
      <c r="J283" s="147">
        <f t="shared" si="5"/>
        <v>0</v>
      </c>
      <c r="K283" s="14"/>
    </row>
    <row r="284" spans="1:11" hidden="1" x14ac:dyDescent="0.2">
      <c r="A284" s="77"/>
      <c r="B284" s="77"/>
      <c r="C284" s="85"/>
      <c r="D284" s="81"/>
      <c r="E284" s="81"/>
      <c r="F284" s="80"/>
      <c r="G284" s="82"/>
      <c r="H284" s="79"/>
      <c r="I284" s="147">
        <f>SUMIF(Janvier!$F$3:$F$342,F284,Janvier!$P$3:$P$342)+SUMIF(Février!$F$3:$F$342,F284,Février!$P$3:$P$342)+SUMIF(Mars!$F$3:$F$342,F284,Mars!$P$3:$P$342)+SUMIF(Avril!$F$3:$F$342,F284,Avril!$P$3:$P$342)+SUMIF(Mai!$F$3:$F$342,F284,Mai!$P$3:$P$342)+SUMIF(Juin!$F$3:$F$342,F284,Juin!$P$3:$P$342)+SUMIF(Juillet!$F$3:$F$342,F284,Juillet!$P$3:$P$342)+SUMIF(Août!$F$3:$F$342,F284,Août!$P$3:$P$342)+SUMIF(Septembre!$F$3:$F$342,F284,Septembre!$P$3:$P$342)+SUMIF(Octobre!$F$3:$F$342,F284,Octobre!$P$3:$P$342)+SUMIF(Novembre!$F$3:$F$342,F284,Novembre!$P$3:$P$342)+SUMIF(Décembre!$F$3:$F$342,F284,Décembre!$P$3:$P$342)</f>
        <v>0</v>
      </c>
      <c r="J284" s="147">
        <f t="shared" si="5"/>
        <v>0</v>
      </c>
      <c r="K284" s="14"/>
    </row>
    <row r="285" spans="1:11" hidden="1" x14ac:dyDescent="0.2">
      <c r="A285" s="77"/>
      <c r="B285" s="77"/>
      <c r="C285" s="85"/>
      <c r="D285" s="81"/>
      <c r="E285" s="81"/>
      <c r="F285" s="80"/>
      <c r="G285" s="82"/>
      <c r="H285" s="79"/>
      <c r="I285" s="147">
        <f>SUMIF(Janvier!$F$3:$F$342,F285,Janvier!$P$3:$P$342)+SUMIF(Février!$F$3:$F$342,F285,Février!$P$3:$P$342)+SUMIF(Mars!$F$3:$F$342,F285,Mars!$P$3:$P$342)+SUMIF(Avril!$F$3:$F$342,F285,Avril!$P$3:$P$342)+SUMIF(Mai!$F$3:$F$342,F285,Mai!$P$3:$P$342)+SUMIF(Juin!$F$3:$F$342,F285,Juin!$P$3:$P$342)+SUMIF(Juillet!$F$3:$F$342,F285,Juillet!$P$3:$P$342)+SUMIF(Août!$F$3:$F$342,F285,Août!$P$3:$P$342)+SUMIF(Septembre!$F$3:$F$342,F285,Septembre!$P$3:$P$342)+SUMIF(Octobre!$F$3:$F$342,F285,Octobre!$P$3:$P$342)+SUMIF(Novembre!$F$3:$F$342,F285,Novembre!$P$3:$P$342)+SUMIF(Décembre!$F$3:$F$342,F285,Décembre!$P$3:$P$342)</f>
        <v>0</v>
      </c>
      <c r="J285" s="147">
        <f t="shared" si="5"/>
        <v>0</v>
      </c>
      <c r="K285" s="14"/>
    </row>
    <row r="286" spans="1:11" hidden="1" x14ac:dyDescent="0.2">
      <c r="A286" s="77"/>
      <c r="B286" s="80"/>
      <c r="C286" s="85"/>
      <c r="D286" s="81"/>
      <c r="E286" s="81"/>
      <c r="F286" s="80"/>
      <c r="G286" s="82"/>
      <c r="H286" s="79"/>
      <c r="I286" s="147">
        <f>SUMIF(Janvier!$F$3:$F$342,F286,Janvier!$P$3:$P$342)+SUMIF(Février!$F$3:$F$342,F286,Février!$P$3:$P$342)+SUMIF(Mars!$F$3:$F$342,F286,Mars!$P$3:$P$342)+SUMIF(Avril!$F$3:$F$342,F286,Avril!$P$3:$P$342)+SUMIF(Mai!$F$3:$F$342,F286,Mai!$P$3:$P$342)+SUMIF(Juin!$F$3:$F$342,F286,Juin!$P$3:$P$342)+SUMIF(Juillet!$F$3:$F$342,F286,Juillet!$P$3:$P$342)+SUMIF(Août!$F$3:$F$342,F286,Août!$P$3:$P$342)+SUMIF(Septembre!$F$3:$F$342,F286,Septembre!$P$3:$P$342)+SUMIF(Octobre!$F$3:$F$342,F286,Octobre!$P$3:$P$342)+SUMIF(Novembre!$F$3:$F$342,F286,Novembre!$P$3:$P$342)+SUMIF(Décembre!$F$3:$F$342,F286,Décembre!$P$3:$P$342)</f>
        <v>0</v>
      </c>
      <c r="J286" s="147">
        <f t="shared" si="5"/>
        <v>0</v>
      </c>
      <c r="K286" s="14"/>
    </row>
    <row r="287" spans="1:11" hidden="1" x14ac:dyDescent="0.2">
      <c r="A287" s="77"/>
      <c r="B287" s="80"/>
      <c r="C287" s="85"/>
      <c r="D287" s="81"/>
      <c r="E287" s="81"/>
      <c r="F287" s="80"/>
      <c r="G287" s="82"/>
      <c r="H287" s="79"/>
      <c r="I287" s="147">
        <f>SUMIF(Janvier!$F$3:$F$342,F287,Janvier!$P$3:$P$342)+SUMIF(Février!$F$3:$F$342,F287,Février!$P$3:$P$342)+SUMIF(Mars!$F$3:$F$342,F287,Mars!$P$3:$P$342)+SUMIF(Avril!$F$3:$F$342,F287,Avril!$P$3:$P$342)+SUMIF(Mai!$F$3:$F$342,F287,Mai!$P$3:$P$342)+SUMIF(Juin!$F$3:$F$342,F287,Juin!$P$3:$P$342)+SUMIF(Juillet!$F$3:$F$342,F287,Juillet!$P$3:$P$342)+SUMIF(Août!$F$3:$F$342,F287,Août!$P$3:$P$342)+SUMIF(Septembre!$F$3:$F$342,F287,Septembre!$P$3:$P$342)+SUMIF(Octobre!$F$3:$F$342,F287,Octobre!$P$3:$P$342)+SUMIF(Novembre!$F$3:$F$342,F287,Novembre!$P$3:$P$342)+SUMIF(Décembre!$F$3:$F$342,F287,Décembre!$P$3:$P$342)</f>
        <v>0</v>
      </c>
      <c r="J287" s="147">
        <f t="shared" si="5"/>
        <v>0</v>
      </c>
      <c r="K287" s="14"/>
    </row>
    <row r="288" spans="1:11" hidden="1" x14ac:dyDescent="0.2">
      <c r="A288" s="77"/>
      <c r="B288" s="80"/>
      <c r="C288" s="85"/>
      <c r="D288" s="81"/>
      <c r="E288" s="81"/>
      <c r="F288" s="80"/>
      <c r="G288" s="82"/>
      <c r="H288" s="79"/>
      <c r="I288" s="147">
        <f>SUMIF(Janvier!$F$3:$F$342,F288,Janvier!$P$3:$P$342)+SUMIF(Février!$F$3:$F$342,F288,Février!$P$3:$P$342)+SUMIF(Mars!$F$3:$F$342,F288,Mars!$P$3:$P$342)+SUMIF(Avril!$F$3:$F$342,F288,Avril!$P$3:$P$342)+SUMIF(Mai!$F$3:$F$342,F288,Mai!$P$3:$P$342)+SUMIF(Juin!$F$3:$F$342,F288,Juin!$P$3:$P$342)+SUMIF(Juillet!$F$3:$F$342,F288,Juillet!$P$3:$P$342)+SUMIF(Août!$F$3:$F$342,F288,Août!$P$3:$P$342)+SUMIF(Septembre!$F$3:$F$342,F288,Septembre!$P$3:$P$342)+SUMIF(Octobre!$F$3:$F$342,F288,Octobre!$P$3:$P$342)+SUMIF(Novembre!$F$3:$F$342,F288,Novembre!$P$3:$P$342)+SUMIF(Décembre!$F$3:$F$342,F288,Décembre!$P$3:$P$342)</f>
        <v>0</v>
      </c>
      <c r="J288" s="147">
        <f t="shared" si="5"/>
        <v>0</v>
      </c>
      <c r="K288" s="14"/>
    </row>
    <row r="289" spans="1:11" hidden="1" x14ac:dyDescent="0.2">
      <c r="A289" s="77"/>
      <c r="B289" s="80"/>
      <c r="C289" s="85"/>
      <c r="D289" s="81"/>
      <c r="E289" s="81"/>
      <c r="F289" s="80"/>
      <c r="G289" s="82"/>
      <c r="H289" s="79"/>
      <c r="I289" s="147">
        <f>SUMIF(Janvier!$F$3:$F$342,F289,Janvier!$P$3:$P$342)+SUMIF(Février!$F$3:$F$342,F289,Février!$P$3:$P$342)+SUMIF(Mars!$F$3:$F$342,F289,Mars!$P$3:$P$342)+SUMIF(Avril!$F$3:$F$342,F289,Avril!$P$3:$P$342)+SUMIF(Mai!$F$3:$F$342,F289,Mai!$P$3:$P$342)+SUMIF(Juin!$F$3:$F$342,F289,Juin!$P$3:$P$342)+SUMIF(Juillet!$F$3:$F$342,F289,Juillet!$P$3:$P$342)+SUMIF(Août!$F$3:$F$342,F289,Août!$P$3:$P$342)+SUMIF(Septembre!$F$3:$F$342,F289,Septembre!$P$3:$P$342)+SUMIF(Octobre!$F$3:$F$342,F289,Octobre!$P$3:$P$342)+SUMIF(Novembre!$F$3:$F$342,F289,Novembre!$P$3:$P$342)+SUMIF(Décembre!$F$3:$F$342,F289,Décembre!$P$3:$P$342)</f>
        <v>0</v>
      </c>
      <c r="J289" s="147">
        <f t="shared" si="5"/>
        <v>0</v>
      </c>
      <c r="K289" s="14"/>
    </row>
    <row r="290" spans="1:11" hidden="1" x14ac:dyDescent="0.2">
      <c r="A290" s="77"/>
      <c r="B290" s="80"/>
      <c r="C290" s="85"/>
      <c r="D290" s="81"/>
      <c r="E290" s="81"/>
      <c r="F290" s="80"/>
      <c r="G290" s="82"/>
      <c r="H290" s="79"/>
      <c r="I290" s="147">
        <f>SUMIF(Janvier!$F$3:$F$342,F290,Janvier!$P$3:$P$342)+SUMIF(Février!$F$3:$F$342,F290,Février!$P$3:$P$342)+SUMIF(Mars!$F$3:$F$342,F290,Mars!$P$3:$P$342)+SUMIF(Avril!$F$3:$F$342,F290,Avril!$P$3:$P$342)+SUMIF(Mai!$F$3:$F$342,F290,Mai!$P$3:$P$342)+SUMIF(Juin!$F$3:$F$342,F290,Juin!$P$3:$P$342)+SUMIF(Juillet!$F$3:$F$342,F290,Juillet!$P$3:$P$342)+SUMIF(Août!$F$3:$F$342,F290,Août!$P$3:$P$342)+SUMIF(Septembre!$F$3:$F$342,F290,Septembre!$P$3:$P$342)+SUMIF(Octobre!$F$3:$F$342,F290,Octobre!$P$3:$P$342)+SUMIF(Novembre!$F$3:$F$342,F290,Novembre!$P$3:$P$342)+SUMIF(Décembre!$F$3:$F$342,F290,Décembre!$P$3:$P$342)</f>
        <v>0</v>
      </c>
      <c r="J290" s="147">
        <f t="shared" si="5"/>
        <v>0</v>
      </c>
      <c r="K290" s="14"/>
    </row>
    <row r="291" spans="1:11" hidden="1" x14ac:dyDescent="0.2">
      <c r="A291" s="77"/>
      <c r="B291" s="80"/>
      <c r="C291" s="85"/>
      <c r="D291" s="81"/>
      <c r="E291" s="81"/>
      <c r="F291" s="80"/>
      <c r="G291" s="82"/>
      <c r="H291" s="79"/>
      <c r="I291" s="147">
        <f>SUMIF(Janvier!$F$3:$F$342,F291,Janvier!$P$3:$P$342)+SUMIF(Février!$F$3:$F$342,F291,Février!$P$3:$P$342)+SUMIF(Mars!$F$3:$F$342,F291,Mars!$P$3:$P$342)+SUMIF(Avril!$F$3:$F$342,F291,Avril!$P$3:$P$342)+SUMIF(Mai!$F$3:$F$342,F291,Mai!$P$3:$P$342)+SUMIF(Juin!$F$3:$F$342,F291,Juin!$P$3:$P$342)+SUMIF(Juillet!$F$3:$F$342,F291,Juillet!$P$3:$P$342)+SUMIF(Août!$F$3:$F$342,F291,Août!$P$3:$P$342)+SUMIF(Septembre!$F$3:$F$342,F291,Septembre!$P$3:$P$342)+SUMIF(Octobre!$F$3:$F$342,F291,Octobre!$P$3:$P$342)+SUMIF(Novembre!$F$3:$F$342,F291,Novembre!$P$3:$P$342)+SUMIF(Décembre!$F$3:$F$342,F291,Décembre!$P$3:$P$342)</f>
        <v>0</v>
      </c>
      <c r="J291" s="147">
        <f t="shared" si="5"/>
        <v>0</v>
      </c>
      <c r="K291" s="14"/>
    </row>
    <row r="292" spans="1:11" hidden="1" x14ac:dyDescent="0.2">
      <c r="A292" s="77"/>
      <c r="B292" s="77"/>
      <c r="C292" s="85"/>
      <c r="D292" s="81"/>
      <c r="E292" s="81"/>
      <c r="F292" s="80"/>
      <c r="G292" s="82"/>
      <c r="H292" s="79"/>
      <c r="I292" s="147">
        <f>SUMIF(Janvier!$F$3:$F$342,F292,Janvier!$P$3:$P$342)+SUMIF(Février!$F$3:$F$342,F292,Février!$P$3:$P$342)+SUMIF(Mars!$F$3:$F$342,F292,Mars!$P$3:$P$342)+SUMIF(Avril!$F$3:$F$342,F292,Avril!$P$3:$P$342)+SUMIF(Mai!$F$3:$F$342,F292,Mai!$P$3:$P$342)+SUMIF(Juin!$F$3:$F$342,F292,Juin!$P$3:$P$342)+SUMIF(Juillet!$F$3:$F$342,F292,Juillet!$P$3:$P$342)+SUMIF(Août!$F$3:$F$342,F292,Août!$P$3:$P$342)+SUMIF(Septembre!$F$3:$F$342,F292,Septembre!$P$3:$P$342)+SUMIF(Octobre!$F$3:$F$342,F292,Octobre!$P$3:$P$342)+SUMIF(Novembre!$F$3:$F$342,F292,Novembre!$P$3:$P$342)+SUMIF(Décembre!$F$3:$F$342,F292,Décembre!$P$3:$P$342)</f>
        <v>0</v>
      </c>
      <c r="J292" s="147">
        <f t="shared" si="5"/>
        <v>0</v>
      </c>
      <c r="K292" s="14"/>
    </row>
    <row r="293" spans="1:11" hidden="1" x14ac:dyDescent="0.2">
      <c r="A293" s="77"/>
      <c r="B293" s="77"/>
      <c r="C293" s="85"/>
      <c r="D293" s="81"/>
      <c r="E293" s="81"/>
      <c r="F293" s="80"/>
      <c r="G293" s="82"/>
      <c r="H293" s="79"/>
      <c r="I293" s="147">
        <f>SUMIF(Janvier!$F$3:$F$342,F293,Janvier!$P$3:$P$342)+SUMIF(Février!$F$3:$F$342,F293,Février!$P$3:$P$342)+SUMIF(Mars!$F$3:$F$342,F293,Mars!$P$3:$P$342)+SUMIF(Avril!$F$3:$F$342,F293,Avril!$P$3:$P$342)+SUMIF(Mai!$F$3:$F$342,F293,Mai!$P$3:$P$342)+SUMIF(Juin!$F$3:$F$342,F293,Juin!$P$3:$P$342)+SUMIF(Juillet!$F$3:$F$342,F293,Juillet!$P$3:$P$342)+SUMIF(Août!$F$3:$F$342,F293,Août!$P$3:$P$342)+SUMIF(Septembre!$F$3:$F$342,F293,Septembre!$P$3:$P$342)+SUMIF(Octobre!$F$3:$F$342,F293,Octobre!$P$3:$P$342)+SUMIF(Novembre!$F$3:$F$342,F293,Novembre!$P$3:$P$342)+SUMIF(Décembre!$F$3:$F$342,F293,Décembre!$P$3:$P$342)</f>
        <v>0</v>
      </c>
      <c r="J293" s="147">
        <f t="shared" si="5"/>
        <v>0</v>
      </c>
      <c r="K293" s="14"/>
    </row>
    <row r="294" spans="1:11" hidden="1" x14ac:dyDescent="0.2">
      <c r="A294" s="80"/>
      <c r="B294" s="77"/>
      <c r="C294" s="53"/>
      <c r="D294" s="81"/>
      <c r="E294" s="81"/>
      <c r="F294" s="80"/>
      <c r="G294" s="82"/>
      <c r="H294" s="79"/>
      <c r="I294" s="147">
        <f>SUMIF(Janvier!$F$3:$F$342,F294,Janvier!$P$3:$P$342)+SUMIF(Février!$F$3:$F$342,F294,Février!$P$3:$P$342)+SUMIF(Mars!$F$3:$F$342,F294,Mars!$P$3:$P$342)+SUMIF(Avril!$F$3:$F$342,F294,Avril!$P$3:$P$342)+SUMIF(Mai!$F$3:$F$342,F294,Mai!$P$3:$P$342)+SUMIF(Juin!$F$3:$F$342,F294,Juin!$P$3:$P$342)+SUMIF(Juillet!$F$3:$F$342,F294,Juillet!$P$3:$P$342)+SUMIF(Août!$F$3:$F$342,F294,Août!$P$3:$P$342)+SUMIF(Septembre!$F$3:$F$342,F294,Septembre!$P$3:$P$342)+SUMIF(Octobre!$F$3:$F$342,F294,Octobre!$P$3:$P$342)+SUMIF(Novembre!$F$3:$F$342,F294,Novembre!$P$3:$P$342)+SUMIF(Décembre!$F$3:$F$342,F294,Décembre!$P$3:$P$342)</f>
        <v>0</v>
      </c>
      <c r="J294" s="147">
        <f t="shared" si="5"/>
        <v>0</v>
      </c>
      <c r="K294" s="28"/>
    </row>
    <row r="295" spans="1:11" hidden="1" x14ac:dyDescent="0.2">
      <c r="A295" s="77"/>
      <c r="B295" s="77"/>
      <c r="C295" s="53"/>
      <c r="D295" s="81"/>
      <c r="E295" s="81"/>
      <c r="F295" s="80"/>
      <c r="G295" s="82"/>
      <c r="H295" s="79"/>
      <c r="I295" s="147">
        <f>SUMIF(Janvier!$F$3:$F$342,F295,Janvier!$P$3:$P$342)+SUMIF(Février!$F$3:$F$342,F295,Février!$P$3:$P$342)+SUMIF(Mars!$F$3:$F$342,F295,Mars!$P$3:$P$342)+SUMIF(Avril!$F$3:$F$342,F295,Avril!$P$3:$P$342)+SUMIF(Mai!$F$3:$F$342,F295,Mai!$P$3:$P$342)+SUMIF(Juin!$F$3:$F$342,F295,Juin!$P$3:$P$342)+SUMIF(Juillet!$F$3:$F$342,F295,Juillet!$P$3:$P$342)+SUMIF(Août!$F$3:$F$342,F295,Août!$P$3:$P$342)+SUMIF(Septembre!$F$3:$F$342,F295,Septembre!$P$3:$P$342)+SUMIF(Octobre!$F$3:$F$342,F295,Octobre!$P$3:$P$342)+SUMIF(Novembre!$F$3:$F$342,F295,Novembre!$P$3:$P$342)+SUMIF(Décembre!$F$3:$F$342,F295,Décembre!$P$3:$P$342)</f>
        <v>0</v>
      </c>
      <c r="J295" s="147">
        <f t="shared" si="5"/>
        <v>0</v>
      </c>
      <c r="K295" s="28"/>
    </row>
    <row r="296" spans="1:11" hidden="1" x14ac:dyDescent="0.2">
      <c r="A296" s="77"/>
      <c r="B296" s="77"/>
      <c r="C296" s="53"/>
      <c r="D296" s="81"/>
      <c r="E296" s="81"/>
      <c r="F296" s="80"/>
      <c r="G296" s="82"/>
      <c r="H296" s="79"/>
      <c r="I296" s="147">
        <f>SUMIF(Janvier!$F$3:$F$342,F296,Janvier!$P$3:$P$342)+SUMIF(Février!$F$3:$F$342,F296,Février!$P$3:$P$342)+SUMIF(Mars!$F$3:$F$342,F296,Mars!$P$3:$P$342)+SUMIF(Avril!$F$3:$F$342,F296,Avril!$P$3:$P$342)+SUMIF(Mai!$F$3:$F$342,F296,Mai!$P$3:$P$342)+SUMIF(Juin!$F$3:$F$342,F296,Juin!$P$3:$P$342)+SUMIF(Juillet!$F$3:$F$342,F296,Juillet!$P$3:$P$342)+SUMIF(Août!$F$3:$F$342,F296,Août!$P$3:$P$342)+SUMIF(Septembre!$F$3:$F$342,F296,Septembre!$P$3:$P$342)+SUMIF(Octobre!$F$3:$F$342,F296,Octobre!$P$3:$P$342)+SUMIF(Novembre!$F$3:$F$342,F296,Novembre!$P$3:$P$342)+SUMIF(Décembre!$F$3:$F$342,F296,Décembre!$P$3:$P$342)</f>
        <v>0</v>
      </c>
      <c r="J296" s="147">
        <f t="shared" si="5"/>
        <v>0</v>
      </c>
      <c r="K296" s="28"/>
    </row>
    <row r="297" spans="1:11" hidden="1" x14ac:dyDescent="0.2">
      <c r="A297" s="77"/>
      <c r="B297" s="77"/>
      <c r="C297" s="85"/>
      <c r="D297" s="81"/>
      <c r="E297" s="81"/>
      <c r="F297" s="80"/>
      <c r="G297" s="82"/>
      <c r="H297" s="79"/>
      <c r="I297" s="147">
        <f>SUMIF(Janvier!$F$3:$F$342,F297,Janvier!$P$3:$P$342)+SUMIF(Février!$F$3:$F$342,F297,Février!$P$3:$P$342)+SUMIF(Mars!$F$3:$F$342,F297,Mars!$P$3:$P$342)+SUMIF(Avril!$F$3:$F$342,F297,Avril!$P$3:$P$342)+SUMIF(Mai!$F$3:$F$342,F297,Mai!$P$3:$P$342)+SUMIF(Juin!$F$3:$F$342,F297,Juin!$P$3:$P$342)+SUMIF(Juillet!$F$3:$F$342,F297,Juillet!$P$3:$P$342)+SUMIF(Août!$F$3:$F$342,F297,Août!$P$3:$P$342)+SUMIF(Septembre!$F$3:$F$342,F297,Septembre!$P$3:$P$342)+SUMIF(Octobre!$F$3:$F$342,F297,Octobre!$P$3:$P$342)+SUMIF(Novembre!$F$3:$F$342,F297,Novembre!$P$3:$P$342)+SUMIF(Décembre!$F$3:$F$342,F297,Décembre!$P$3:$P$342)</f>
        <v>0</v>
      </c>
      <c r="J297" s="147">
        <f t="shared" si="5"/>
        <v>0</v>
      </c>
      <c r="K297" s="14"/>
    </row>
    <row r="298" spans="1:11" hidden="1" x14ac:dyDescent="0.2">
      <c r="A298" s="77"/>
      <c r="B298" s="77"/>
      <c r="C298" s="85"/>
      <c r="D298" s="81"/>
      <c r="E298" s="81"/>
      <c r="F298" s="80"/>
      <c r="G298" s="82"/>
      <c r="H298" s="79"/>
      <c r="I298" s="147">
        <f>SUMIF(Janvier!$F$3:$F$342,F298,Janvier!$P$3:$P$342)+SUMIF(Février!$F$3:$F$342,F298,Février!$P$3:$P$342)+SUMIF(Mars!$F$3:$F$342,F298,Mars!$P$3:$P$342)+SUMIF(Avril!$F$3:$F$342,F298,Avril!$P$3:$P$342)+SUMIF(Mai!$F$3:$F$342,F298,Mai!$P$3:$P$342)+SUMIF(Juin!$F$3:$F$342,F298,Juin!$P$3:$P$342)+SUMIF(Juillet!$F$3:$F$342,F298,Juillet!$P$3:$P$342)+SUMIF(Août!$F$3:$F$342,F298,Août!$P$3:$P$342)+SUMIF(Septembre!$F$3:$F$342,F298,Septembre!$P$3:$P$342)+SUMIF(Octobre!$F$3:$F$342,F298,Octobre!$P$3:$P$342)+SUMIF(Novembre!$F$3:$F$342,F298,Novembre!$P$3:$P$342)+SUMIF(Décembre!$F$3:$F$342,F298,Décembre!$P$3:$P$342)</f>
        <v>0</v>
      </c>
      <c r="J298" s="147">
        <f t="shared" si="5"/>
        <v>0</v>
      </c>
      <c r="K298" s="14"/>
    </row>
    <row r="299" spans="1:11" hidden="1" x14ac:dyDescent="0.2">
      <c r="A299" s="77"/>
      <c r="B299" s="77"/>
      <c r="C299" s="85"/>
      <c r="D299" s="81"/>
      <c r="E299" s="81"/>
      <c r="F299" s="80"/>
      <c r="G299" s="82"/>
      <c r="H299" s="79"/>
      <c r="I299" s="147">
        <f>SUMIF(Janvier!$F$3:$F$342,F299,Janvier!$P$3:$P$342)+SUMIF(Février!$F$3:$F$342,F299,Février!$P$3:$P$342)+SUMIF(Mars!$F$3:$F$342,F299,Mars!$P$3:$P$342)+SUMIF(Avril!$F$3:$F$342,F299,Avril!$P$3:$P$342)+SUMIF(Mai!$F$3:$F$342,F299,Mai!$P$3:$P$342)+SUMIF(Juin!$F$3:$F$342,F299,Juin!$P$3:$P$342)+SUMIF(Juillet!$F$3:$F$342,F299,Juillet!$P$3:$P$342)+SUMIF(Août!$F$3:$F$342,F299,Août!$P$3:$P$342)+SUMIF(Septembre!$F$3:$F$342,F299,Septembre!$P$3:$P$342)+SUMIF(Octobre!$F$3:$F$342,F299,Octobre!$P$3:$P$342)+SUMIF(Novembre!$F$3:$F$342,F299,Novembre!$P$3:$P$342)+SUMIF(Décembre!$F$3:$F$342,F299,Décembre!$P$3:$P$342)</f>
        <v>0</v>
      </c>
      <c r="J299" s="147">
        <f t="shared" si="5"/>
        <v>0</v>
      </c>
      <c r="K299" s="14"/>
    </row>
    <row r="300" spans="1:11" hidden="1" x14ac:dyDescent="0.2">
      <c r="A300" s="77"/>
      <c r="B300" s="80"/>
      <c r="C300" s="85"/>
      <c r="D300" s="81"/>
      <c r="E300" s="81"/>
      <c r="F300" s="80"/>
      <c r="G300" s="82"/>
      <c r="H300" s="79"/>
      <c r="I300" s="147">
        <f>SUMIF(Janvier!$F$3:$F$342,F300,Janvier!$P$3:$P$342)+SUMIF(Février!$F$3:$F$342,F300,Février!$P$3:$P$342)+SUMIF(Mars!$F$3:$F$342,F300,Mars!$P$3:$P$342)+SUMIF(Avril!$F$3:$F$342,F300,Avril!$P$3:$P$342)+SUMIF(Mai!$F$3:$F$342,F300,Mai!$P$3:$P$342)+SUMIF(Juin!$F$3:$F$342,F300,Juin!$P$3:$P$342)+SUMIF(Juillet!$F$3:$F$342,F300,Juillet!$P$3:$P$342)+SUMIF(Août!$F$3:$F$342,F300,Août!$P$3:$P$342)+SUMIF(Septembre!$F$3:$F$342,F300,Septembre!$P$3:$P$342)+SUMIF(Octobre!$F$3:$F$342,F300,Octobre!$P$3:$P$342)+SUMIF(Novembre!$F$3:$F$342,F300,Novembre!$P$3:$P$342)+SUMIF(Décembre!$F$3:$F$342,F300,Décembre!$P$3:$P$342)</f>
        <v>0</v>
      </c>
      <c r="J300" s="147">
        <f t="shared" si="5"/>
        <v>0</v>
      </c>
      <c r="K300" s="14"/>
    </row>
    <row r="301" spans="1:11" hidden="1" x14ac:dyDescent="0.2">
      <c r="A301" s="77"/>
      <c r="B301" s="77"/>
      <c r="C301" s="85"/>
      <c r="D301" s="81"/>
      <c r="E301" s="81"/>
      <c r="F301" s="80"/>
      <c r="G301" s="82"/>
      <c r="H301" s="79"/>
      <c r="I301" s="147">
        <f>SUMIF(Janvier!$F$3:$F$342,F301,Janvier!$P$3:$P$342)+SUMIF(Février!$F$3:$F$342,F301,Février!$P$3:$P$342)+SUMIF(Mars!$F$3:$F$342,F301,Mars!$P$3:$P$342)+SUMIF(Avril!$F$3:$F$342,F301,Avril!$P$3:$P$342)+SUMIF(Mai!$F$3:$F$342,F301,Mai!$P$3:$P$342)+SUMIF(Juin!$F$3:$F$342,F301,Juin!$P$3:$P$342)+SUMIF(Juillet!$F$3:$F$342,F301,Juillet!$P$3:$P$342)+SUMIF(Août!$F$3:$F$342,F301,Août!$P$3:$P$342)+SUMIF(Septembre!$F$3:$F$342,F301,Septembre!$P$3:$P$342)+SUMIF(Octobre!$F$3:$F$342,F301,Octobre!$P$3:$P$342)+SUMIF(Novembre!$F$3:$F$342,F301,Novembre!$P$3:$P$342)+SUMIF(Décembre!$F$3:$F$342,F301,Décembre!$P$3:$P$342)</f>
        <v>0</v>
      </c>
      <c r="J301" s="147">
        <f t="shared" si="5"/>
        <v>0</v>
      </c>
      <c r="K301" s="14"/>
    </row>
    <row r="302" spans="1:11" hidden="1" x14ac:dyDescent="0.2">
      <c r="A302" s="80"/>
      <c r="B302" s="77"/>
      <c r="C302" s="85"/>
      <c r="D302" s="81"/>
      <c r="E302" s="81"/>
      <c r="F302" s="80"/>
      <c r="G302" s="82"/>
      <c r="H302" s="79"/>
      <c r="I302" s="147">
        <f>SUMIF(Janvier!$F$3:$F$342,F302,Janvier!$P$3:$P$342)+SUMIF(Février!$F$3:$F$342,F302,Février!$P$3:$P$342)+SUMIF(Mars!$F$3:$F$342,F302,Mars!$P$3:$P$342)+SUMIF(Avril!$F$3:$F$342,F302,Avril!$P$3:$P$342)+SUMIF(Mai!$F$3:$F$342,F302,Mai!$P$3:$P$342)+SUMIF(Juin!$F$3:$F$342,F302,Juin!$P$3:$P$342)+SUMIF(Juillet!$F$3:$F$342,F302,Juillet!$P$3:$P$342)+SUMIF(Août!$F$3:$F$342,F302,Août!$P$3:$P$342)+SUMIF(Septembre!$F$3:$F$342,F302,Septembre!$P$3:$P$342)+SUMIF(Octobre!$F$3:$F$342,F302,Octobre!$P$3:$P$342)+SUMIF(Novembre!$F$3:$F$342,F302,Novembre!$P$3:$P$342)+SUMIF(Décembre!$F$3:$F$342,F302,Décembre!$P$3:$P$342)</f>
        <v>0</v>
      </c>
      <c r="J302" s="147">
        <f t="shared" si="5"/>
        <v>0</v>
      </c>
      <c r="K302" s="14"/>
    </row>
    <row r="303" spans="1:11" hidden="1" x14ac:dyDescent="0.2">
      <c r="A303" s="77"/>
      <c r="B303" s="80"/>
      <c r="C303" s="85"/>
      <c r="D303" s="81"/>
      <c r="E303" s="81"/>
      <c r="F303" s="80"/>
      <c r="G303" s="82"/>
      <c r="H303" s="79"/>
      <c r="I303" s="147">
        <f>SUMIF(Janvier!$F$3:$F$342,F303,Janvier!$P$3:$P$342)+SUMIF(Février!$F$3:$F$342,F303,Février!$P$3:$P$342)+SUMIF(Mars!$F$3:$F$342,F303,Mars!$P$3:$P$342)+SUMIF(Avril!$F$3:$F$342,F303,Avril!$P$3:$P$342)+SUMIF(Mai!$F$3:$F$342,F303,Mai!$P$3:$P$342)+SUMIF(Juin!$F$3:$F$342,F303,Juin!$P$3:$P$342)+SUMIF(Juillet!$F$3:$F$342,F303,Juillet!$P$3:$P$342)+SUMIF(Août!$F$3:$F$342,F303,Août!$P$3:$P$342)+SUMIF(Septembre!$F$3:$F$342,F303,Septembre!$P$3:$P$342)+SUMIF(Octobre!$F$3:$F$342,F303,Octobre!$P$3:$P$342)+SUMIF(Novembre!$F$3:$F$342,F303,Novembre!$P$3:$P$342)+SUMIF(Décembre!$F$3:$F$342,F303,Décembre!$P$3:$P$342)</f>
        <v>0</v>
      </c>
      <c r="J303" s="147">
        <f t="shared" si="5"/>
        <v>0</v>
      </c>
      <c r="K303" s="14"/>
    </row>
    <row r="304" spans="1:11" hidden="1" x14ac:dyDescent="0.2">
      <c r="A304" s="77"/>
      <c r="B304" s="80"/>
      <c r="C304" s="85"/>
      <c r="D304" s="81"/>
      <c r="E304" s="81"/>
      <c r="F304" s="80"/>
      <c r="G304" s="82"/>
      <c r="H304" s="79"/>
      <c r="I304" s="147">
        <f>SUMIF(Janvier!$F$3:$F$342,F304,Janvier!$P$3:$P$342)+SUMIF(Février!$F$3:$F$342,F304,Février!$P$3:$P$342)+SUMIF(Mars!$F$3:$F$342,F304,Mars!$P$3:$P$342)+SUMIF(Avril!$F$3:$F$342,F304,Avril!$P$3:$P$342)+SUMIF(Mai!$F$3:$F$342,F304,Mai!$P$3:$P$342)+SUMIF(Juin!$F$3:$F$342,F304,Juin!$P$3:$P$342)+SUMIF(Juillet!$F$3:$F$342,F304,Juillet!$P$3:$P$342)+SUMIF(Août!$F$3:$F$342,F304,Août!$P$3:$P$342)+SUMIF(Septembre!$F$3:$F$342,F304,Septembre!$P$3:$P$342)+SUMIF(Octobre!$F$3:$F$342,F304,Octobre!$P$3:$P$342)+SUMIF(Novembre!$F$3:$F$342,F304,Novembre!$P$3:$P$342)+SUMIF(Décembre!$F$3:$F$342,F304,Décembre!$P$3:$P$342)</f>
        <v>0</v>
      </c>
      <c r="J304" s="147">
        <f t="shared" si="5"/>
        <v>0</v>
      </c>
      <c r="K304" s="14"/>
    </row>
    <row r="305" spans="1:11" hidden="1" x14ac:dyDescent="0.2">
      <c r="A305" s="77"/>
      <c r="B305" s="80"/>
      <c r="C305" s="85"/>
      <c r="D305" s="81"/>
      <c r="E305" s="81"/>
      <c r="F305" s="80"/>
      <c r="G305" s="82"/>
      <c r="H305" s="79"/>
      <c r="I305" s="147">
        <f>SUMIF(Janvier!$F$3:$F$342,F305,Janvier!$P$3:$P$342)+SUMIF(Février!$F$3:$F$342,F305,Février!$P$3:$P$342)+SUMIF(Mars!$F$3:$F$342,F305,Mars!$P$3:$P$342)+SUMIF(Avril!$F$3:$F$342,F305,Avril!$P$3:$P$342)+SUMIF(Mai!$F$3:$F$342,F305,Mai!$P$3:$P$342)+SUMIF(Juin!$F$3:$F$342,F305,Juin!$P$3:$P$342)+SUMIF(Juillet!$F$3:$F$342,F305,Juillet!$P$3:$P$342)+SUMIF(Août!$F$3:$F$342,F305,Août!$P$3:$P$342)+SUMIF(Septembre!$F$3:$F$342,F305,Septembre!$P$3:$P$342)+SUMIF(Octobre!$F$3:$F$342,F305,Octobre!$P$3:$P$342)+SUMIF(Novembre!$F$3:$F$342,F305,Novembre!$P$3:$P$342)+SUMIF(Décembre!$F$3:$F$342,F305,Décembre!$P$3:$P$342)</f>
        <v>0</v>
      </c>
      <c r="J305" s="147">
        <f t="shared" si="5"/>
        <v>0</v>
      </c>
      <c r="K305" s="14"/>
    </row>
    <row r="306" spans="1:11" hidden="1" x14ac:dyDescent="0.2">
      <c r="A306" s="77"/>
      <c r="B306" s="80"/>
      <c r="C306" s="85"/>
      <c r="D306" s="81"/>
      <c r="E306" s="81"/>
      <c r="F306" s="80"/>
      <c r="G306" s="82"/>
      <c r="H306" s="79"/>
      <c r="I306" s="147">
        <f>SUMIF(Janvier!$F$3:$F$342,F306,Janvier!$P$3:$P$342)+SUMIF(Février!$F$3:$F$342,F306,Février!$P$3:$P$342)+SUMIF(Mars!$F$3:$F$342,F306,Mars!$P$3:$P$342)+SUMIF(Avril!$F$3:$F$342,F306,Avril!$P$3:$P$342)+SUMIF(Mai!$F$3:$F$342,F306,Mai!$P$3:$P$342)+SUMIF(Juin!$F$3:$F$342,F306,Juin!$P$3:$P$342)+SUMIF(Juillet!$F$3:$F$342,F306,Juillet!$P$3:$P$342)+SUMIF(Août!$F$3:$F$342,F306,Août!$P$3:$P$342)+SUMIF(Septembre!$F$3:$F$342,F306,Septembre!$P$3:$P$342)+SUMIF(Octobre!$F$3:$F$342,F306,Octobre!$P$3:$P$342)+SUMIF(Novembre!$F$3:$F$342,F306,Novembre!$P$3:$P$342)+SUMIF(Décembre!$F$3:$F$342,F306,Décembre!$P$3:$P$342)</f>
        <v>0</v>
      </c>
      <c r="J306" s="147">
        <f t="shared" si="5"/>
        <v>0</v>
      </c>
      <c r="K306" s="14"/>
    </row>
    <row r="307" spans="1:11" hidden="1" x14ac:dyDescent="0.2">
      <c r="A307" s="77"/>
      <c r="B307" s="80"/>
      <c r="C307" s="85"/>
      <c r="D307" s="81"/>
      <c r="E307" s="81"/>
      <c r="F307" s="80"/>
      <c r="G307" s="82"/>
      <c r="H307" s="79"/>
      <c r="I307" s="147">
        <f>SUMIF(Janvier!$F$3:$F$342,F307,Janvier!$P$3:$P$342)+SUMIF(Février!$F$3:$F$342,F307,Février!$P$3:$P$342)+SUMIF(Mars!$F$3:$F$342,F307,Mars!$P$3:$P$342)+SUMIF(Avril!$F$3:$F$342,F307,Avril!$P$3:$P$342)+SUMIF(Mai!$F$3:$F$342,F307,Mai!$P$3:$P$342)+SUMIF(Juin!$F$3:$F$342,F307,Juin!$P$3:$P$342)+SUMIF(Juillet!$F$3:$F$342,F307,Juillet!$P$3:$P$342)+SUMIF(Août!$F$3:$F$342,F307,Août!$P$3:$P$342)+SUMIF(Septembre!$F$3:$F$342,F307,Septembre!$P$3:$P$342)+SUMIF(Octobre!$F$3:$F$342,F307,Octobre!$P$3:$P$342)+SUMIF(Novembre!$F$3:$F$342,F307,Novembre!$P$3:$P$342)+SUMIF(Décembre!$F$3:$F$342,F307,Décembre!$P$3:$P$342)</f>
        <v>0</v>
      </c>
      <c r="J307" s="147">
        <f t="shared" si="5"/>
        <v>0</v>
      </c>
      <c r="K307" s="14"/>
    </row>
    <row r="308" spans="1:11" hidden="1" x14ac:dyDescent="0.2">
      <c r="A308" s="80"/>
      <c r="B308" s="80"/>
      <c r="C308" s="85"/>
      <c r="D308" s="81"/>
      <c r="E308" s="81"/>
      <c r="F308" s="80"/>
      <c r="G308" s="82"/>
      <c r="H308" s="79"/>
      <c r="I308" s="147">
        <f>SUMIF(Janvier!$F$3:$F$342,F308,Janvier!$P$3:$P$342)+SUMIF(Février!$F$3:$F$342,F308,Février!$P$3:$P$342)+SUMIF(Mars!$F$3:$F$342,F308,Mars!$P$3:$P$342)+SUMIF(Avril!$F$3:$F$342,F308,Avril!$P$3:$P$342)+SUMIF(Mai!$F$3:$F$342,F308,Mai!$P$3:$P$342)+SUMIF(Juin!$F$3:$F$342,F308,Juin!$P$3:$P$342)+SUMIF(Juillet!$F$3:$F$342,F308,Juillet!$P$3:$P$342)+SUMIF(Août!$F$3:$F$342,F308,Août!$P$3:$P$342)+SUMIF(Septembre!$F$3:$F$342,F308,Septembre!$P$3:$P$342)+SUMIF(Octobre!$F$3:$F$342,F308,Octobre!$P$3:$P$342)+SUMIF(Novembre!$F$3:$F$342,F308,Novembre!$P$3:$P$342)+SUMIF(Décembre!$F$3:$F$342,F308,Décembre!$P$3:$P$342)</f>
        <v>0</v>
      </c>
      <c r="J308" s="147">
        <f t="shared" si="5"/>
        <v>0</v>
      </c>
      <c r="K308" s="14"/>
    </row>
    <row r="309" spans="1:11" hidden="1" x14ac:dyDescent="0.2">
      <c r="A309" s="80"/>
      <c r="B309" s="80"/>
      <c r="C309" s="85"/>
      <c r="D309" s="81"/>
      <c r="E309" s="81"/>
      <c r="F309" s="80"/>
      <c r="G309" s="82"/>
      <c r="H309" s="79"/>
      <c r="I309" s="147">
        <f>SUMIF(Janvier!$F$3:$F$342,F309,Janvier!$P$3:$P$342)+SUMIF(Février!$F$3:$F$342,F309,Février!$P$3:$P$342)+SUMIF(Mars!$F$3:$F$342,F309,Mars!$P$3:$P$342)+SUMIF(Avril!$F$3:$F$342,F309,Avril!$P$3:$P$342)+SUMIF(Mai!$F$3:$F$342,F309,Mai!$P$3:$P$342)+SUMIF(Juin!$F$3:$F$342,F309,Juin!$P$3:$P$342)+SUMIF(Juillet!$F$3:$F$342,F309,Juillet!$P$3:$P$342)+SUMIF(Août!$F$3:$F$342,F309,Août!$P$3:$P$342)+SUMIF(Septembre!$F$3:$F$342,F309,Septembre!$P$3:$P$342)+SUMIF(Octobre!$F$3:$F$342,F309,Octobre!$P$3:$P$342)+SUMIF(Novembre!$F$3:$F$342,F309,Novembre!$P$3:$P$342)+SUMIF(Décembre!$F$3:$F$342,F309,Décembre!$P$3:$P$342)</f>
        <v>0</v>
      </c>
      <c r="J309" s="147">
        <f t="shared" si="5"/>
        <v>0</v>
      </c>
      <c r="K309" s="14"/>
    </row>
    <row r="310" spans="1:11" hidden="1" x14ac:dyDescent="0.2">
      <c r="A310" s="80"/>
      <c r="B310" s="80"/>
      <c r="C310" s="85"/>
      <c r="D310" s="81"/>
      <c r="E310" s="81"/>
      <c r="F310" s="80"/>
      <c r="G310" s="82"/>
      <c r="H310" s="79"/>
      <c r="I310" s="147">
        <f>SUMIF(Janvier!$F$3:$F$342,F310,Janvier!$P$3:$P$342)+SUMIF(Février!$F$3:$F$342,F310,Février!$P$3:$P$342)+SUMIF(Mars!$F$3:$F$342,F310,Mars!$P$3:$P$342)+SUMIF(Avril!$F$3:$F$342,F310,Avril!$P$3:$P$342)+SUMIF(Mai!$F$3:$F$342,F310,Mai!$P$3:$P$342)+SUMIF(Juin!$F$3:$F$342,F310,Juin!$P$3:$P$342)+SUMIF(Juillet!$F$3:$F$342,F310,Juillet!$P$3:$P$342)+SUMIF(Août!$F$3:$F$342,F310,Août!$P$3:$P$342)+SUMIF(Septembre!$F$3:$F$342,F310,Septembre!$P$3:$P$342)+SUMIF(Octobre!$F$3:$F$342,F310,Octobre!$P$3:$P$342)+SUMIF(Novembre!$F$3:$F$342,F310,Novembre!$P$3:$P$342)+SUMIF(Décembre!$F$3:$F$342,F310,Décembre!$P$3:$P$342)</f>
        <v>0</v>
      </c>
      <c r="J310" s="147">
        <f t="shared" si="5"/>
        <v>0</v>
      </c>
      <c r="K310" s="14"/>
    </row>
    <row r="311" spans="1:11" hidden="1" x14ac:dyDescent="0.2">
      <c r="A311" s="77"/>
      <c r="B311" s="80"/>
      <c r="C311" s="85"/>
      <c r="D311" s="81"/>
      <c r="E311" s="81"/>
      <c r="F311" s="80"/>
      <c r="G311" s="82"/>
      <c r="H311" s="79"/>
      <c r="I311" s="147">
        <f>SUMIF(Janvier!$F$3:$F$342,F311,Janvier!$P$3:$P$342)+SUMIF(Février!$F$3:$F$342,F311,Février!$P$3:$P$342)+SUMIF(Mars!$F$3:$F$342,F311,Mars!$P$3:$P$342)+SUMIF(Avril!$F$3:$F$342,F311,Avril!$P$3:$P$342)+SUMIF(Mai!$F$3:$F$342,F311,Mai!$P$3:$P$342)+SUMIF(Juin!$F$3:$F$342,F311,Juin!$P$3:$P$342)+SUMIF(Juillet!$F$3:$F$342,F311,Juillet!$P$3:$P$342)+SUMIF(Août!$F$3:$F$342,F311,Août!$P$3:$P$342)+SUMIF(Septembre!$F$3:$F$342,F311,Septembre!$P$3:$P$342)+SUMIF(Octobre!$F$3:$F$342,F311,Octobre!$P$3:$P$342)+SUMIF(Novembre!$F$3:$F$342,F311,Novembre!$P$3:$P$342)+SUMIF(Décembre!$F$3:$F$342,F311,Décembre!$P$3:$P$342)</f>
        <v>0</v>
      </c>
      <c r="J311" s="147">
        <f t="shared" si="5"/>
        <v>0</v>
      </c>
      <c r="K311" s="14"/>
    </row>
    <row r="312" spans="1:11" hidden="1" x14ac:dyDescent="0.2">
      <c r="A312" s="18"/>
      <c r="B312" s="80"/>
      <c r="C312" s="85"/>
      <c r="D312" s="81"/>
      <c r="E312" s="81"/>
      <c r="F312" s="80"/>
      <c r="G312" s="33"/>
      <c r="H312" s="79"/>
      <c r="I312" s="147">
        <f>SUMIF(Janvier!$F$3:$F$342,F312,Janvier!$P$3:$P$342)+SUMIF(Février!$F$3:$F$342,F312,Février!$P$3:$P$342)+SUMIF(Mars!$F$3:$F$342,F312,Mars!$P$3:$P$342)+SUMIF(Avril!$F$3:$F$342,F312,Avril!$P$3:$P$342)+SUMIF(Mai!$F$3:$F$342,F312,Mai!$P$3:$P$342)+SUMIF(Juin!$F$3:$F$342,F312,Juin!$P$3:$P$342)+SUMIF(Juillet!$F$3:$F$342,F312,Juillet!$P$3:$P$342)+SUMIF(Août!$F$3:$F$342,F312,Août!$P$3:$P$342)+SUMIF(Septembre!$F$3:$F$342,F312,Septembre!$P$3:$P$342)+SUMIF(Octobre!$F$3:$F$342,F312,Octobre!$P$3:$P$342)+SUMIF(Novembre!$F$3:$F$342,F312,Novembre!$P$3:$P$342)+SUMIF(Décembre!$F$3:$F$342,F312,Décembre!$P$3:$P$342)</f>
        <v>0</v>
      </c>
      <c r="J312" s="147">
        <f t="shared" si="5"/>
        <v>0</v>
      </c>
      <c r="K312" s="21"/>
    </row>
    <row r="313" spans="1:11" hidden="1" x14ac:dyDescent="0.2">
      <c r="A313" s="18"/>
      <c r="B313" s="80"/>
      <c r="C313" s="85"/>
      <c r="D313" s="81"/>
      <c r="E313" s="81"/>
      <c r="F313" s="80"/>
      <c r="G313" s="33"/>
      <c r="H313" s="79"/>
      <c r="I313" s="147">
        <f>SUMIF(Janvier!$F$3:$F$342,F313,Janvier!$P$3:$P$342)+SUMIF(Février!$F$3:$F$342,F313,Février!$P$3:$P$342)+SUMIF(Mars!$F$3:$F$342,F313,Mars!$P$3:$P$342)+SUMIF(Avril!$F$3:$F$342,F313,Avril!$P$3:$P$342)+SUMIF(Mai!$F$3:$F$342,F313,Mai!$P$3:$P$342)+SUMIF(Juin!$F$3:$F$342,F313,Juin!$P$3:$P$342)+SUMIF(Juillet!$F$3:$F$342,F313,Juillet!$P$3:$P$342)+SUMIF(Août!$F$3:$F$342,F313,Août!$P$3:$P$342)+SUMIF(Septembre!$F$3:$F$342,F313,Septembre!$P$3:$P$342)+SUMIF(Octobre!$F$3:$F$342,F313,Octobre!$P$3:$P$342)+SUMIF(Novembre!$F$3:$F$342,F313,Novembre!$P$3:$P$342)+SUMIF(Décembre!$F$3:$F$342,F313,Décembre!$P$3:$P$342)</f>
        <v>0</v>
      </c>
      <c r="J313" s="147">
        <f t="shared" si="5"/>
        <v>0</v>
      </c>
      <c r="K313" s="21"/>
    </row>
    <row r="314" spans="1:11" hidden="1" x14ac:dyDescent="0.2">
      <c r="A314" s="18"/>
      <c r="B314" s="77"/>
      <c r="C314" s="85"/>
      <c r="D314" s="81"/>
      <c r="E314" s="81"/>
      <c r="F314" s="80"/>
      <c r="G314" s="33"/>
      <c r="H314" s="79"/>
      <c r="I314" s="147">
        <f>SUMIF(Janvier!$F$3:$F$342,F314,Janvier!$P$3:$P$342)+SUMIF(Février!$F$3:$F$342,F314,Février!$P$3:$P$342)+SUMIF(Mars!$F$3:$F$342,F314,Mars!$P$3:$P$342)+SUMIF(Avril!$F$3:$F$342,F314,Avril!$P$3:$P$342)+SUMIF(Mai!$F$3:$F$342,F314,Mai!$P$3:$P$342)+SUMIF(Juin!$F$3:$F$342,F314,Juin!$P$3:$P$342)+SUMIF(Juillet!$F$3:$F$342,F314,Juillet!$P$3:$P$342)+SUMIF(Août!$F$3:$F$342,F314,Août!$P$3:$P$342)+SUMIF(Septembre!$F$3:$F$342,F314,Septembre!$P$3:$P$342)+SUMIF(Octobre!$F$3:$F$342,F314,Octobre!$P$3:$P$342)+SUMIF(Novembre!$F$3:$F$342,F314,Novembre!$P$3:$P$342)+SUMIF(Décembre!$F$3:$F$342,F314,Décembre!$P$3:$P$342)</f>
        <v>0</v>
      </c>
      <c r="J314" s="147">
        <f t="shared" si="5"/>
        <v>0</v>
      </c>
      <c r="K314" s="21"/>
    </row>
    <row r="315" spans="1:11" hidden="1" x14ac:dyDescent="0.2">
      <c r="A315" s="18"/>
      <c r="B315" s="77"/>
      <c r="C315" s="85"/>
      <c r="D315" s="81"/>
      <c r="E315" s="81"/>
      <c r="F315" s="80"/>
      <c r="G315" s="33"/>
      <c r="H315" s="79"/>
      <c r="I315" s="147">
        <f>SUMIF(Janvier!$F$3:$F$342,F315,Janvier!$P$3:$P$342)+SUMIF(Février!$F$3:$F$342,F315,Février!$P$3:$P$342)+SUMIF(Mars!$F$3:$F$342,F315,Mars!$P$3:$P$342)+SUMIF(Avril!$F$3:$F$342,F315,Avril!$P$3:$P$342)+SUMIF(Mai!$F$3:$F$342,F315,Mai!$P$3:$P$342)+SUMIF(Juin!$F$3:$F$342,F315,Juin!$P$3:$P$342)+SUMIF(Juillet!$F$3:$F$342,F315,Juillet!$P$3:$P$342)+SUMIF(Août!$F$3:$F$342,F315,Août!$P$3:$P$342)+SUMIF(Septembre!$F$3:$F$342,F315,Septembre!$P$3:$P$342)+SUMIF(Octobre!$F$3:$F$342,F315,Octobre!$P$3:$P$342)+SUMIF(Novembre!$F$3:$F$342,F315,Novembre!$P$3:$P$342)+SUMIF(Décembre!$F$3:$F$342,F315,Décembre!$P$3:$P$342)</f>
        <v>0</v>
      </c>
      <c r="J315" s="147">
        <f t="shared" si="5"/>
        <v>0</v>
      </c>
      <c r="K315" s="21"/>
    </row>
    <row r="316" spans="1:11" hidden="1" x14ac:dyDescent="0.2">
      <c r="A316" s="41"/>
      <c r="B316" s="77"/>
      <c r="C316" s="85"/>
      <c r="D316" s="81"/>
      <c r="E316" s="81"/>
      <c r="F316" s="80"/>
      <c r="G316" s="33"/>
      <c r="H316" s="79"/>
      <c r="I316" s="147">
        <f>SUMIF(Janvier!$F$3:$F$342,F316,Janvier!$P$3:$P$342)+SUMIF(Février!$F$3:$F$342,F316,Février!$P$3:$P$342)+SUMIF(Mars!$F$3:$F$342,F316,Mars!$P$3:$P$342)+SUMIF(Avril!$F$3:$F$342,F316,Avril!$P$3:$P$342)+SUMIF(Mai!$F$3:$F$342,F316,Mai!$P$3:$P$342)+SUMIF(Juin!$F$3:$F$342,F316,Juin!$P$3:$P$342)+SUMIF(Juillet!$F$3:$F$342,F316,Juillet!$P$3:$P$342)+SUMIF(Août!$F$3:$F$342,F316,Août!$P$3:$P$342)+SUMIF(Septembre!$F$3:$F$342,F316,Septembre!$P$3:$P$342)+SUMIF(Octobre!$F$3:$F$342,F316,Octobre!$P$3:$P$342)+SUMIF(Novembre!$F$3:$F$342,F316,Novembre!$P$3:$P$342)+SUMIF(Décembre!$F$3:$F$342,F316,Décembre!$P$3:$P$342)</f>
        <v>0</v>
      </c>
      <c r="J316" s="147">
        <f t="shared" si="5"/>
        <v>0</v>
      </c>
      <c r="K316" s="21"/>
    </row>
    <row r="317" spans="1:11" hidden="1" x14ac:dyDescent="0.2">
      <c r="A317" s="41"/>
      <c r="B317" s="77"/>
      <c r="C317" s="85"/>
      <c r="D317" s="81"/>
      <c r="E317" s="81"/>
      <c r="F317" s="80"/>
      <c r="G317" s="33"/>
      <c r="H317" s="79"/>
      <c r="I317" s="147">
        <f>SUMIF(Janvier!$F$3:$F$342,F317,Janvier!$P$3:$P$342)+SUMIF(Février!$F$3:$F$342,F317,Février!$P$3:$P$342)+SUMIF(Mars!$F$3:$F$342,F317,Mars!$P$3:$P$342)+SUMIF(Avril!$F$3:$F$342,F317,Avril!$P$3:$P$342)+SUMIF(Mai!$F$3:$F$342,F317,Mai!$P$3:$P$342)+SUMIF(Juin!$F$3:$F$342,F317,Juin!$P$3:$P$342)+SUMIF(Juillet!$F$3:$F$342,F317,Juillet!$P$3:$P$342)+SUMIF(Août!$F$3:$F$342,F317,Août!$P$3:$P$342)+SUMIF(Septembre!$F$3:$F$342,F317,Septembre!$P$3:$P$342)+SUMIF(Octobre!$F$3:$F$342,F317,Octobre!$P$3:$P$342)+SUMIF(Novembre!$F$3:$F$342,F317,Novembre!$P$3:$P$342)+SUMIF(Décembre!$F$3:$F$342,F317,Décembre!$P$3:$P$342)</f>
        <v>0</v>
      </c>
      <c r="J317" s="147">
        <f t="shared" si="5"/>
        <v>0</v>
      </c>
      <c r="K317" s="21"/>
    </row>
    <row r="318" spans="1:11" hidden="1" x14ac:dyDescent="0.2">
      <c r="A318" s="41"/>
      <c r="B318" s="77"/>
      <c r="C318" s="85"/>
      <c r="D318" s="81"/>
      <c r="E318" s="81"/>
      <c r="F318" s="80"/>
      <c r="G318" s="33"/>
      <c r="H318" s="79"/>
      <c r="I318" s="147">
        <f>SUMIF(Janvier!$F$3:$F$342,F318,Janvier!$P$3:$P$342)+SUMIF(Février!$F$3:$F$342,F318,Février!$P$3:$P$342)+SUMIF(Mars!$F$3:$F$342,F318,Mars!$P$3:$P$342)+SUMIF(Avril!$F$3:$F$342,F318,Avril!$P$3:$P$342)+SUMIF(Mai!$F$3:$F$342,F318,Mai!$P$3:$P$342)+SUMIF(Juin!$F$3:$F$342,F318,Juin!$P$3:$P$342)+SUMIF(Juillet!$F$3:$F$342,F318,Juillet!$P$3:$P$342)+SUMIF(Août!$F$3:$F$342,F318,Août!$P$3:$P$342)+SUMIF(Septembre!$F$3:$F$342,F318,Septembre!$P$3:$P$342)+SUMIF(Octobre!$F$3:$F$342,F318,Octobre!$P$3:$P$342)+SUMIF(Novembre!$F$3:$F$342,F318,Novembre!$P$3:$P$342)+SUMIF(Décembre!$F$3:$F$342,F318,Décembre!$P$3:$P$342)</f>
        <v>0</v>
      </c>
      <c r="J318" s="147">
        <f t="shared" si="5"/>
        <v>0</v>
      </c>
      <c r="K318" s="21"/>
    </row>
    <row r="319" spans="1:11" hidden="1" x14ac:dyDescent="0.2">
      <c r="A319" s="41"/>
      <c r="B319" s="77"/>
      <c r="C319" s="85"/>
      <c r="D319" s="81"/>
      <c r="E319" s="81"/>
      <c r="F319" s="80"/>
      <c r="G319" s="33"/>
      <c r="H319" s="79"/>
      <c r="I319" s="147">
        <f>SUMIF(Janvier!$F$3:$F$342,F319,Janvier!$P$3:$P$342)+SUMIF(Février!$F$3:$F$342,F319,Février!$P$3:$P$342)+SUMIF(Mars!$F$3:$F$342,F319,Mars!$P$3:$P$342)+SUMIF(Avril!$F$3:$F$342,F319,Avril!$P$3:$P$342)+SUMIF(Mai!$F$3:$F$342,F319,Mai!$P$3:$P$342)+SUMIF(Juin!$F$3:$F$342,F319,Juin!$P$3:$P$342)+SUMIF(Juillet!$F$3:$F$342,F319,Juillet!$P$3:$P$342)+SUMIF(Août!$F$3:$F$342,F319,Août!$P$3:$P$342)+SUMIF(Septembre!$F$3:$F$342,F319,Septembre!$P$3:$P$342)+SUMIF(Octobre!$F$3:$F$342,F319,Octobre!$P$3:$P$342)+SUMIF(Novembre!$F$3:$F$342,F319,Novembre!$P$3:$P$342)+SUMIF(Décembre!$F$3:$F$342,F319,Décembre!$P$3:$P$342)</f>
        <v>0</v>
      </c>
      <c r="J319" s="147">
        <f t="shared" si="5"/>
        <v>0</v>
      </c>
      <c r="K319" s="21"/>
    </row>
    <row r="320" spans="1:11" hidden="1" x14ac:dyDescent="0.2">
      <c r="A320" s="41"/>
      <c r="B320" s="77"/>
      <c r="C320" s="85"/>
      <c r="D320" s="81"/>
      <c r="E320" s="81"/>
      <c r="F320" s="80"/>
      <c r="G320" s="33"/>
      <c r="H320" s="79"/>
      <c r="I320" s="147">
        <f>SUMIF(Janvier!$F$3:$F$342,F320,Janvier!$P$3:$P$342)+SUMIF(Février!$F$3:$F$342,F320,Février!$P$3:$P$342)+SUMIF(Mars!$F$3:$F$342,F320,Mars!$P$3:$P$342)+SUMIF(Avril!$F$3:$F$342,F320,Avril!$P$3:$P$342)+SUMIF(Mai!$F$3:$F$342,F320,Mai!$P$3:$P$342)+SUMIF(Juin!$F$3:$F$342,F320,Juin!$P$3:$P$342)+SUMIF(Juillet!$F$3:$F$342,F320,Juillet!$P$3:$P$342)+SUMIF(Août!$F$3:$F$342,F320,Août!$P$3:$P$342)+SUMIF(Septembre!$F$3:$F$342,F320,Septembre!$P$3:$P$342)+SUMIF(Octobre!$F$3:$F$342,F320,Octobre!$P$3:$P$342)+SUMIF(Novembre!$F$3:$F$342,F320,Novembre!$P$3:$P$342)+SUMIF(Décembre!$F$3:$F$342,F320,Décembre!$P$3:$P$342)</f>
        <v>0</v>
      </c>
      <c r="J320" s="147">
        <f t="shared" si="5"/>
        <v>0</v>
      </c>
      <c r="K320" s="21"/>
    </row>
    <row r="321" spans="1:11" hidden="1" x14ac:dyDescent="0.2">
      <c r="A321" s="41"/>
      <c r="B321" s="77"/>
      <c r="C321" s="85"/>
      <c r="D321" s="81"/>
      <c r="E321" s="81"/>
      <c r="F321" s="80"/>
      <c r="G321" s="33"/>
      <c r="H321" s="79"/>
      <c r="I321" s="147">
        <f>SUMIF(Janvier!$F$3:$F$342,F321,Janvier!$P$3:$P$342)+SUMIF(Février!$F$3:$F$342,F321,Février!$P$3:$P$342)+SUMIF(Mars!$F$3:$F$342,F321,Mars!$P$3:$P$342)+SUMIF(Avril!$F$3:$F$342,F321,Avril!$P$3:$P$342)+SUMIF(Mai!$F$3:$F$342,F321,Mai!$P$3:$P$342)+SUMIF(Juin!$F$3:$F$342,F321,Juin!$P$3:$P$342)+SUMIF(Juillet!$F$3:$F$342,F321,Juillet!$P$3:$P$342)+SUMIF(Août!$F$3:$F$342,F321,Août!$P$3:$P$342)+SUMIF(Septembre!$F$3:$F$342,F321,Septembre!$P$3:$P$342)+SUMIF(Octobre!$F$3:$F$342,F321,Octobre!$P$3:$P$342)+SUMIF(Novembre!$F$3:$F$342,F321,Novembre!$P$3:$P$342)+SUMIF(Décembre!$F$3:$F$342,F321,Décembre!$P$3:$P$342)</f>
        <v>0</v>
      </c>
      <c r="J321" s="147">
        <f t="shared" si="5"/>
        <v>0</v>
      </c>
      <c r="K321" s="21"/>
    </row>
    <row r="322" spans="1:11" hidden="1" x14ac:dyDescent="0.2">
      <c r="A322" s="41"/>
      <c r="B322" s="77"/>
      <c r="C322" s="85"/>
      <c r="D322" s="81"/>
      <c r="E322" s="81"/>
      <c r="F322" s="80"/>
      <c r="G322" s="33"/>
      <c r="H322" s="79"/>
      <c r="I322" s="147">
        <f>SUMIF(Janvier!$F$3:$F$342,F322,Janvier!$P$3:$P$342)+SUMIF(Février!$F$3:$F$342,F322,Février!$P$3:$P$342)+SUMIF(Mars!$F$3:$F$342,F322,Mars!$P$3:$P$342)+SUMIF(Avril!$F$3:$F$342,F322,Avril!$P$3:$P$342)+SUMIF(Mai!$F$3:$F$342,F322,Mai!$P$3:$P$342)+SUMIF(Juin!$F$3:$F$342,F322,Juin!$P$3:$P$342)+SUMIF(Juillet!$F$3:$F$342,F322,Juillet!$P$3:$P$342)+SUMIF(Août!$F$3:$F$342,F322,Août!$P$3:$P$342)+SUMIF(Septembre!$F$3:$F$342,F322,Septembre!$P$3:$P$342)+SUMIF(Octobre!$F$3:$F$342,F322,Octobre!$P$3:$P$342)+SUMIF(Novembre!$F$3:$F$342,F322,Novembre!$P$3:$P$342)+SUMIF(Décembre!$F$3:$F$342,F322,Décembre!$P$3:$P$342)</f>
        <v>0</v>
      </c>
      <c r="J322" s="147">
        <f t="shared" si="5"/>
        <v>0</v>
      </c>
      <c r="K322" s="21"/>
    </row>
    <row r="323" spans="1:11" hidden="1" x14ac:dyDescent="0.2">
      <c r="A323" s="41"/>
      <c r="B323" s="77"/>
      <c r="C323" s="85"/>
      <c r="D323" s="81"/>
      <c r="E323" s="81"/>
      <c r="F323" s="80"/>
      <c r="G323" s="33"/>
      <c r="H323" s="79"/>
      <c r="I323" s="147">
        <f>SUMIF(Janvier!$F$3:$F$342,F323,Janvier!$P$3:$P$342)+SUMIF(Février!$F$3:$F$342,F323,Février!$P$3:$P$342)+SUMIF(Mars!$F$3:$F$342,F323,Mars!$P$3:$P$342)+SUMIF(Avril!$F$3:$F$342,F323,Avril!$P$3:$P$342)+SUMIF(Mai!$F$3:$F$342,F323,Mai!$P$3:$P$342)+SUMIF(Juin!$F$3:$F$342,F323,Juin!$P$3:$P$342)+SUMIF(Juillet!$F$3:$F$342,F323,Juillet!$P$3:$P$342)+SUMIF(Août!$F$3:$F$342,F323,Août!$P$3:$P$342)+SUMIF(Septembre!$F$3:$F$342,F323,Septembre!$P$3:$P$342)+SUMIF(Octobre!$F$3:$F$342,F323,Octobre!$P$3:$P$342)+SUMIF(Novembre!$F$3:$F$342,F323,Novembre!$P$3:$P$342)+SUMIF(Décembre!$F$3:$F$342,F323,Décembre!$P$3:$P$342)</f>
        <v>0</v>
      </c>
      <c r="J323" s="147">
        <f t="shared" si="5"/>
        <v>0</v>
      </c>
      <c r="K323" s="21"/>
    </row>
    <row r="324" spans="1:11" hidden="1" x14ac:dyDescent="0.2">
      <c r="A324" s="41"/>
      <c r="B324" s="77"/>
      <c r="C324" s="85"/>
      <c r="D324" s="81"/>
      <c r="E324" s="81"/>
      <c r="F324" s="80"/>
      <c r="G324" s="33"/>
      <c r="H324" s="79"/>
      <c r="I324" s="147">
        <f>SUMIF(Janvier!$F$3:$F$342,F324,Janvier!$P$3:$P$342)+SUMIF(Février!$F$3:$F$342,F324,Février!$P$3:$P$342)+SUMIF(Mars!$F$3:$F$342,F324,Mars!$P$3:$P$342)+SUMIF(Avril!$F$3:$F$342,F324,Avril!$P$3:$P$342)+SUMIF(Mai!$F$3:$F$342,F324,Mai!$P$3:$P$342)+SUMIF(Juin!$F$3:$F$342,F324,Juin!$P$3:$P$342)+SUMIF(Juillet!$F$3:$F$342,F324,Juillet!$P$3:$P$342)+SUMIF(Août!$F$3:$F$342,F324,Août!$P$3:$P$342)+SUMIF(Septembre!$F$3:$F$342,F324,Septembre!$P$3:$P$342)+SUMIF(Octobre!$F$3:$F$342,F324,Octobre!$P$3:$P$342)+SUMIF(Novembre!$F$3:$F$342,F324,Novembre!$P$3:$P$342)+SUMIF(Décembre!$F$3:$F$342,F324,Décembre!$P$3:$P$342)</f>
        <v>0</v>
      </c>
      <c r="J324" s="147">
        <f t="shared" ref="J324:J342" si="6">I324-G324</f>
        <v>0</v>
      </c>
      <c r="K324" s="21"/>
    </row>
    <row r="325" spans="1:11" hidden="1" x14ac:dyDescent="0.2">
      <c r="A325" s="41"/>
      <c r="B325" s="77"/>
      <c r="C325" s="85"/>
      <c r="D325" s="81"/>
      <c r="E325" s="81"/>
      <c r="F325" s="80"/>
      <c r="G325" s="33"/>
      <c r="H325" s="79"/>
      <c r="I325" s="147">
        <f>SUMIF(Janvier!$F$3:$F$342,F325,Janvier!$P$3:$P$342)+SUMIF(Février!$F$3:$F$342,F325,Février!$P$3:$P$342)+SUMIF(Mars!$F$3:$F$342,F325,Mars!$P$3:$P$342)+SUMIF(Avril!$F$3:$F$342,F325,Avril!$P$3:$P$342)+SUMIF(Mai!$F$3:$F$342,F325,Mai!$P$3:$P$342)+SUMIF(Juin!$F$3:$F$342,F325,Juin!$P$3:$P$342)+SUMIF(Juillet!$F$3:$F$342,F325,Juillet!$P$3:$P$342)+SUMIF(Août!$F$3:$F$342,F325,Août!$P$3:$P$342)+SUMIF(Septembre!$F$3:$F$342,F325,Septembre!$P$3:$P$342)+SUMIF(Octobre!$F$3:$F$342,F325,Octobre!$P$3:$P$342)+SUMIF(Novembre!$F$3:$F$342,F325,Novembre!$P$3:$P$342)+SUMIF(Décembre!$F$3:$F$342,F325,Décembre!$P$3:$P$342)</f>
        <v>0</v>
      </c>
      <c r="J325" s="147">
        <f t="shared" si="6"/>
        <v>0</v>
      </c>
      <c r="K325" s="21"/>
    </row>
    <row r="326" spans="1:11" hidden="1" x14ac:dyDescent="0.2">
      <c r="A326" s="41"/>
      <c r="B326" s="77"/>
      <c r="C326" s="85"/>
      <c r="D326" s="81"/>
      <c r="E326" s="81"/>
      <c r="F326" s="80"/>
      <c r="G326" s="33"/>
      <c r="H326" s="79"/>
      <c r="I326" s="147">
        <f>SUMIF(Janvier!$F$3:$F$342,F326,Janvier!$P$3:$P$342)+SUMIF(Février!$F$3:$F$342,F326,Février!$P$3:$P$342)+SUMIF(Mars!$F$3:$F$342,F326,Mars!$P$3:$P$342)+SUMIF(Avril!$F$3:$F$342,F326,Avril!$P$3:$P$342)+SUMIF(Mai!$F$3:$F$342,F326,Mai!$P$3:$P$342)+SUMIF(Juin!$F$3:$F$342,F326,Juin!$P$3:$P$342)+SUMIF(Juillet!$F$3:$F$342,F326,Juillet!$P$3:$P$342)+SUMIF(Août!$F$3:$F$342,F326,Août!$P$3:$P$342)+SUMIF(Septembre!$F$3:$F$342,F326,Septembre!$P$3:$P$342)+SUMIF(Octobre!$F$3:$F$342,F326,Octobre!$P$3:$P$342)+SUMIF(Novembre!$F$3:$F$342,F326,Novembre!$P$3:$P$342)+SUMIF(Décembre!$F$3:$F$342,F326,Décembre!$P$3:$P$342)</f>
        <v>0</v>
      </c>
      <c r="J326" s="147">
        <f t="shared" si="6"/>
        <v>0</v>
      </c>
      <c r="K326" s="21"/>
    </row>
    <row r="327" spans="1:11" hidden="1" x14ac:dyDescent="0.2">
      <c r="A327" s="41"/>
      <c r="B327" s="77"/>
      <c r="C327" s="85"/>
      <c r="D327" s="81"/>
      <c r="E327" s="81"/>
      <c r="F327" s="80"/>
      <c r="G327" s="33"/>
      <c r="H327" s="79"/>
      <c r="I327" s="147">
        <f>SUMIF(Janvier!$F$3:$F$342,F327,Janvier!$P$3:$P$342)+SUMIF(Février!$F$3:$F$342,F327,Février!$P$3:$P$342)+SUMIF(Mars!$F$3:$F$342,F327,Mars!$P$3:$P$342)+SUMIF(Avril!$F$3:$F$342,F327,Avril!$P$3:$P$342)+SUMIF(Mai!$F$3:$F$342,F327,Mai!$P$3:$P$342)+SUMIF(Juin!$F$3:$F$342,F327,Juin!$P$3:$P$342)+SUMIF(Juillet!$F$3:$F$342,F327,Juillet!$P$3:$P$342)+SUMIF(Août!$F$3:$F$342,F327,Août!$P$3:$P$342)+SUMIF(Septembre!$F$3:$F$342,F327,Septembre!$P$3:$P$342)+SUMIF(Octobre!$F$3:$F$342,F327,Octobre!$P$3:$P$342)+SUMIF(Novembre!$F$3:$F$342,F327,Novembre!$P$3:$P$342)+SUMIF(Décembre!$F$3:$F$342,F327,Décembre!$P$3:$P$342)</f>
        <v>0</v>
      </c>
      <c r="J327" s="147">
        <f t="shared" si="6"/>
        <v>0</v>
      </c>
      <c r="K327" s="21"/>
    </row>
    <row r="328" spans="1:11" hidden="1" x14ac:dyDescent="0.2">
      <c r="A328" s="41"/>
      <c r="B328" s="77"/>
      <c r="C328" s="85"/>
      <c r="D328" s="81"/>
      <c r="E328" s="81"/>
      <c r="F328" s="80"/>
      <c r="G328" s="33"/>
      <c r="H328" s="79"/>
      <c r="I328" s="147">
        <f>SUMIF(Janvier!$F$3:$F$342,F328,Janvier!$P$3:$P$342)+SUMIF(Février!$F$3:$F$342,F328,Février!$P$3:$P$342)+SUMIF(Mars!$F$3:$F$342,F328,Mars!$P$3:$P$342)+SUMIF(Avril!$F$3:$F$342,F328,Avril!$P$3:$P$342)+SUMIF(Mai!$F$3:$F$342,F328,Mai!$P$3:$P$342)+SUMIF(Juin!$F$3:$F$342,F328,Juin!$P$3:$P$342)+SUMIF(Juillet!$F$3:$F$342,F328,Juillet!$P$3:$P$342)+SUMIF(Août!$F$3:$F$342,F328,Août!$P$3:$P$342)+SUMIF(Septembre!$F$3:$F$342,F328,Septembre!$P$3:$P$342)+SUMIF(Octobre!$F$3:$F$342,F328,Octobre!$P$3:$P$342)+SUMIF(Novembre!$F$3:$F$342,F328,Novembre!$P$3:$P$342)+SUMIF(Décembre!$F$3:$F$342,F328,Décembre!$P$3:$P$342)</f>
        <v>0</v>
      </c>
      <c r="J328" s="147">
        <f t="shared" si="6"/>
        <v>0</v>
      </c>
      <c r="K328" s="21"/>
    </row>
    <row r="329" spans="1:11" hidden="1" x14ac:dyDescent="0.2">
      <c r="A329" s="41"/>
      <c r="B329" s="77"/>
      <c r="C329" s="85"/>
      <c r="D329" s="81"/>
      <c r="E329" s="81"/>
      <c r="F329" s="80"/>
      <c r="G329" s="33"/>
      <c r="H329" s="79"/>
      <c r="I329" s="147">
        <f>SUMIF(Janvier!$F$3:$F$342,F329,Janvier!$P$3:$P$342)+SUMIF(Février!$F$3:$F$342,F329,Février!$P$3:$P$342)+SUMIF(Mars!$F$3:$F$342,F329,Mars!$P$3:$P$342)+SUMIF(Avril!$F$3:$F$342,F329,Avril!$P$3:$P$342)+SUMIF(Mai!$F$3:$F$342,F329,Mai!$P$3:$P$342)+SUMIF(Juin!$F$3:$F$342,F329,Juin!$P$3:$P$342)+SUMIF(Juillet!$F$3:$F$342,F329,Juillet!$P$3:$P$342)+SUMIF(Août!$F$3:$F$342,F329,Août!$P$3:$P$342)+SUMIF(Septembre!$F$3:$F$342,F329,Septembre!$P$3:$P$342)+SUMIF(Octobre!$F$3:$F$342,F329,Octobre!$P$3:$P$342)+SUMIF(Novembre!$F$3:$F$342,F329,Novembre!$P$3:$P$342)+SUMIF(Décembre!$F$3:$F$342,F329,Décembre!$P$3:$P$342)</f>
        <v>0</v>
      </c>
      <c r="J329" s="147">
        <f t="shared" si="6"/>
        <v>0</v>
      </c>
      <c r="K329" s="21"/>
    </row>
    <row r="330" spans="1:11" hidden="1" x14ac:dyDescent="0.2">
      <c r="A330" s="41"/>
      <c r="B330" s="77"/>
      <c r="C330" s="85"/>
      <c r="D330" s="81"/>
      <c r="E330" s="81"/>
      <c r="F330" s="80"/>
      <c r="G330" s="33"/>
      <c r="H330" s="79"/>
      <c r="I330" s="147">
        <f>SUMIF(Janvier!$F$3:$F$342,F330,Janvier!$P$3:$P$342)+SUMIF(Février!$F$3:$F$342,F330,Février!$P$3:$P$342)+SUMIF(Mars!$F$3:$F$342,F330,Mars!$P$3:$P$342)+SUMIF(Avril!$F$3:$F$342,F330,Avril!$P$3:$P$342)+SUMIF(Mai!$F$3:$F$342,F330,Mai!$P$3:$P$342)+SUMIF(Juin!$F$3:$F$342,F330,Juin!$P$3:$P$342)+SUMIF(Juillet!$F$3:$F$342,F330,Juillet!$P$3:$P$342)+SUMIF(Août!$F$3:$F$342,F330,Août!$P$3:$P$342)+SUMIF(Septembre!$F$3:$F$342,F330,Septembre!$P$3:$P$342)+SUMIF(Octobre!$F$3:$F$342,F330,Octobre!$P$3:$P$342)+SUMIF(Novembre!$F$3:$F$342,F330,Novembre!$P$3:$P$342)+SUMIF(Décembre!$F$3:$F$342,F330,Décembre!$P$3:$P$342)</f>
        <v>0</v>
      </c>
      <c r="J330" s="147">
        <f t="shared" si="6"/>
        <v>0</v>
      </c>
      <c r="K330" s="21"/>
    </row>
    <row r="331" spans="1:11" hidden="1" x14ac:dyDescent="0.2">
      <c r="A331" s="41"/>
      <c r="B331" s="42"/>
      <c r="C331" s="85"/>
      <c r="D331" s="81"/>
      <c r="E331" s="81"/>
      <c r="F331" s="80"/>
      <c r="G331" s="33"/>
      <c r="H331" s="79"/>
      <c r="I331" s="147">
        <f>SUMIF(Janvier!$F$3:$F$342,F331,Janvier!$P$3:$P$342)+SUMIF(Février!$F$3:$F$342,F331,Février!$P$3:$P$342)+SUMIF(Mars!$F$3:$F$342,F331,Mars!$P$3:$P$342)+SUMIF(Avril!$F$3:$F$342,F331,Avril!$P$3:$P$342)+SUMIF(Mai!$F$3:$F$342,F331,Mai!$P$3:$P$342)+SUMIF(Juin!$F$3:$F$342,F331,Juin!$P$3:$P$342)+SUMIF(Juillet!$F$3:$F$342,F331,Juillet!$P$3:$P$342)+SUMIF(Août!$F$3:$F$342,F331,Août!$P$3:$P$342)+SUMIF(Septembre!$F$3:$F$342,F331,Septembre!$P$3:$P$342)+SUMIF(Octobre!$F$3:$F$342,F331,Octobre!$P$3:$P$342)+SUMIF(Novembre!$F$3:$F$342,F331,Novembre!$P$3:$P$342)+SUMIF(Décembre!$F$3:$F$342,F331,Décembre!$P$3:$P$342)</f>
        <v>0</v>
      </c>
      <c r="J331" s="147">
        <f t="shared" si="6"/>
        <v>0</v>
      </c>
      <c r="K331" s="21"/>
    </row>
    <row r="332" spans="1:11" hidden="1" x14ac:dyDescent="0.2">
      <c r="A332" s="41"/>
      <c r="B332" s="42"/>
      <c r="C332" s="85"/>
      <c r="D332" s="81"/>
      <c r="E332" s="81"/>
      <c r="F332" s="80"/>
      <c r="G332" s="33"/>
      <c r="H332" s="79"/>
      <c r="I332" s="147">
        <f>SUMIF(Janvier!$F$3:$F$342,F332,Janvier!$P$3:$P$342)+SUMIF(Février!$F$3:$F$342,F332,Février!$P$3:$P$342)+SUMIF(Mars!$F$3:$F$342,F332,Mars!$P$3:$P$342)+SUMIF(Avril!$F$3:$F$342,F332,Avril!$P$3:$P$342)+SUMIF(Mai!$F$3:$F$342,F332,Mai!$P$3:$P$342)+SUMIF(Juin!$F$3:$F$342,F332,Juin!$P$3:$P$342)+SUMIF(Juillet!$F$3:$F$342,F332,Juillet!$P$3:$P$342)+SUMIF(Août!$F$3:$F$342,F332,Août!$P$3:$P$342)+SUMIF(Septembre!$F$3:$F$342,F332,Septembre!$P$3:$P$342)+SUMIF(Octobre!$F$3:$F$342,F332,Octobre!$P$3:$P$342)+SUMIF(Novembre!$F$3:$F$342,F332,Novembre!$P$3:$P$342)+SUMIF(Décembre!$F$3:$F$342,F332,Décembre!$P$3:$P$342)</f>
        <v>0</v>
      </c>
      <c r="J332" s="147">
        <f t="shared" si="6"/>
        <v>0</v>
      </c>
      <c r="K332" s="21"/>
    </row>
    <row r="333" spans="1:11" hidden="1" x14ac:dyDescent="0.2">
      <c r="A333" s="41"/>
      <c r="B333" s="42"/>
      <c r="C333" s="85"/>
      <c r="D333" s="81"/>
      <c r="E333" s="81"/>
      <c r="F333" s="80"/>
      <c r="G333" s="33"/>
      <c r="H333" s="79"/>
      <c r="I333" s="147">
        <f>SUMIF(Janvier!$F$3:$F$342,F333,Janvier!$P$3:$P$342)+SUMIF(Février!$F$3:$F$342,F333,Février!$P$3:$P$342)+SUMIF(Mars!$F$3:$F$342,F333,Mars!$P$3:$P$342)+SUMIF(Avril!$F$3:$F$342,F333,Avril!$P$3:$P$342)+SUMIF(Mai!$F$3:$F$342,F333,Mai!$P$3:$P$342)+SUMIF(Juin!$F$3:$F$342,F333,Juin!$P$3:$P$342)+SUMIF(Juillet!$F$3:$F$342,F333,Juillet!$P$3:$P$342)+SUMIF(Août!$F$3:$F$342,F333,Août!$P$3:$P$342)+SUMIF(Septembre!$F$3:$F$342,F333,Septembre!$P$3:$P$342)+SUMIF(Octobre!$F$3:$F$342,F333,Octobre!$P$3:$P$342)+SUMIF(Novembre!$F$3:$F$342,F333,Novembre!$P$3:$P$342)+SUMIF(Décembre!$F$3:$F$342,F333,Décembre!$P$3:$P$342)</f>
        <v>0</v>
      </c>
      <c r="J333" s="147">
        <f t="shared" si="6"/>
        <v>0</v>
      </c>
      <c r="K333" s="21"/>
    </row>
    <row r="334" spans="1:11" hidden="1" x14ac:dyDescent="0.2">
      <c r="A334" s="41"/>
      <c r="B334" s="42"/>
      <c r="C334" s="85"/>
      <c r="D334" s="81"/>
      <c r="E334" s="81"/>
      <c r="F334" s="80"/>
      <c r="G334" s="33"/>
      <c r="H334" s="79"/>
      <c r="I334" s="147">
        <f>SUMIF(Janvier!$F$3:$F$342,F334,Janvier!$P$3:$P$342)+SUMIF(Février!$F$3:$F$342,F334,Février!$P$3:$P$342)+SUMIF(Mars!$F$3:$F$342,F334,Mars!$P$3:$P$342)+SUMIF(Avril!$F$3:$F$342,F334,Avril!$P$3:$P$342)+SUMIF(Mai!$F$3:$F$342,F334,Mai!$P$3:$P$342)+SUMIF(Juin!$F$3:$F$342,F334,Juin!$P$3:$P$342)+SUMIF(Juillet!$F$3:$F$342,F334,Juillet!$P$3:$P$342)+SUMIF(Août!$F$3:$F$342,F334,Août!$P$3:$P$342)+SUMIF(Septembre!$F$3:$F$342,F334,Septembre!$P$3:$P$342)+SUMIF(Octobre!$F$3:$F$342,F334,Octobre!$P$3:$P$342)+SUMIF(Novembre!$F$3:$F$342,F334,Novembre!$P$3:$P$342)+SUMIF(Décembre!$F$3:$F$342,F334,Décembre!$P$3:$P$342)</f>
        <v>0</v>
      </c>
      <c r="J334" s="147">
        <f t="shared" si="6"/>
        <v>0</v>
      </c>
      <c r="K334" s="21"/>
    </row>
    <row r="335" spans="1:11" hidden="1" x14ac:dyDescent="0.2">
      <c r="A335" s="41"/>
      <c r="B335" s="42"/>
      <c r="C335" s="85"/>
      <c r="D335" s="81"/>
      <c r="E335" s="81"/>
      <c r="F335" s="80"/>
      <c r="G335" s="33"/>
      <c r="H335" s="79"/>
      <c r="I335" s="147">
        <f>SUMIF(Janvier!$F$3:$F$342,F335,Janvier!$P$3:$P$342)+SUMIF(Février!$F$3:$F$342,F335,Février!$P$3:$P$342)+SUMIF(Mars!$F$3:$F$342,F335,Mars!$P$3:$P$342)+SUMIF(Avril!$F$3:$F$342,F335,Avril!$P$3:$P$342)+SUMIF(Mai!$F$3:$F$342,F335,Mai!$P$3:$P$342)+SUMIF(Juin!$F$3:$F$342,F335,Juin!$P$3:$P$342)+SUMIF(Juillet!$F$3:$F$342,F335,Juillet!$P$3:$P$342)+SUMIF(Août!$F$3:$F$342,F335,Août!$P$3:$P$342)+SUMIF(Septembre!$F$3:$F$342,F335,Septembre!$P$3:$P$342)+SUMIF(Octobre!$F$3:$F$342,F335,Octobre!$P$3:$P$342)+SUMIF(Novembre!$F$3:$F$342,F335,Novembre!$P$3:$P$342)+SUMIF(Décembre!$F$3:$F$342,F335,Décembre!$P$3:$P$342)</f>
        <v>0</v>
      </c>
      <c r="J335" s="147">
        <f t="shared" si="6"/>
        <v>0</v>
      </c>
      <c r="K335" s="21"/>
    </row>
    <row r="336" spans="1:11" hidden="1" x14ac:dyDescent="0.2">
      <c r="A336" s="41"/>
      <c r="B336" s="42"/>
      <c r="C336" s="85"/>
      <c r="D336" s="81"/>
      <c r="E336" s="81"/>
      <c r="F336" s="80"/>
      <c r="G336" s="33"/>
      <c r="H336" s="79"/>
      <c r="I336" s="147">
        <f>SUMIF(Janvier!$F$3:$F$342,F336,Janvier!$P$3:$P$342)+SUMIF(Février!$F$3:$F$342,F336,Février!$P$3:$P$342)+SUMIF(Mars!$F$3:$F$342,F336,Mars!$P$3:$P$342)+SUMIF(Avril!$F$3:$F$342,F336,Avril!$P$3:$P$342)+SUMIF(Mai!$F$3:$F$342,F336,Mai!$P$3:$P$342)+SUMIF(Juin!$F$3:$F$342,F336,Juin!$P$3:$P$342)+SUMIF(Juillet!$F$3:$F$342,F336,Juillet!$P$3:$P$342)+SUMIF(Août!$F$3:$F$342,F336,Août!$P$3:$P$342)+SUMIF(Septembre!$F$3:$F$342,F336,Septembre!$P$3:$P$342)+SUMIF(Octobre!$F$3:$F$342,F336,Octobre!$P$3:$P$342)+SUMIF(Novembre!$F$3:$F$342,F336,Novembre!$P$3:$P$342)+SUMIF(Décembre!$F$3:$F$342,F336,Décembre!$P$3:$P$342)</f>
        <v>0</v>
      </c>
      <c r="J336" s="147">
        <f t="shared" si="6"/>
        <v>0</v>
      </c>
      <c r="K336" s="21"/>
    </row>
    <row r="337" spans="1:11" hidden="1" x14ac:dyDescent="0.2">
      <c r="A337" s="41"/>
      <c r="B337" s="42"/>
      <c r="C337" s="85"/>
      <c r="D337" s="81"/>
      <c r="E337" s="81"/>
      <c r="F337" s="80"/>
      <c r="G337" s="33"/>
      <c r="H337" s="79"/>
      <c r="I337" s="147">
        <f>SUMIF(Janvier!$F$3:$F$342,F337,Janvier!$P$3:$P$342)+SUMIF(Février!$F$3:$F$342,F337,Février!$P$3:$P$342)+SUMIF(Mars!$F$3:$F$342,F337,Mars!$P$3:$P$342)+SUMIF(Avril!$F$3:$F$342,F337,Avril!$P$3:$P$342)+SUMIF(Mai!$F$3:$F$342,F337,Mai!$P$3:$P$342)+SUMIF(Juin!$F$3:$F$342,F337,Juin!$P$3:$P$342)+SUMIF(Juillet!$F$3:$F$342,F337,Juillet!$P$3:$P$342)+SUMIF(Août!$F$3:$F$342,F337,Août!$P$3:$P$342)+SUMIF(Septembre!$F$3:$F$342,F337,Septembre!$P$3:$P$342)+SUMIF(Octobre!$F$3:$F$342,F337,Octobre!$P$3:$P$342)+SUMIF(Novembre!$F$3:$F$342,F337,Novembre!$P$3:$P$342)+SUMIF(Décembre!$F$3:$F$342,F337,Décembre!$P$3:$P$342)</f>
        <v>0</v>
      </c>
      <c r="J337" s="147">
        <f t="shared" si="6"/>
        <v>0</v>
      </c>
      <c r="K337" s="21"/>
    </row>
    <row r="338" spans="1:11" hidden="1" x14ac:dyDescent="0.2">
      <c r="A338" s="18"/>
      <c r="B338" s="42"/>
      <c r="C338" s="85"/>
      <c r="D338" s="81"/>
      <c r="E338" s="81"/>
      <c r="F338" s="80"/>
      <c r="G338" s="33"/>
      <c r="H338" s="79"/>
      <c r="I338" s="147">
        <f>SUMIF(Janvier!$F$3:$F$342,F338,Janvier!$P$3:$P$342)+SUMIF(Février!$F$3:$F$342,F338,Février!$P$3:$P$342)+SUMIF(Mars!$F$3:$F$342,F338,Mars!$P$3:$P$342)+SUMIF(Avril!$F$3:$F$342,F338,Avril!$P$3:$P$342)+SUMIF(Mai!$F$3:$F$342,F338,Mai!$P$3:$P$342)+SUMIF(Juin!$F$3:$F$342,F338,Juin!$P$3:$P$342)+SUMIF(Juillet!$F$3:$F$342,F338,Juillet!$P$3:$P$342)+SUMIF(Août!$F$3:$F$342,F338,Août!$P$3:$P$342)+SUMIF(Septembre!$F$3:$F$342,F338,Septembre!$P$3:$P$342)+SUMIF(Octobre!$F$3:$F$342,F338,Octobre!$P$3:$P$342)+SUMIF(Novembre!$F$3:$F$342,F338,Novembre!$P$3:$P$342)+SUMIF(Décembre!$F$3:$F$342,F338,Décembre!$P$3:$P$342)</f>
        <v>0</v>
      </c>
      <c r="J338" s="147">
        <f t="shared" si="6"/>
        <v>0</v>
      </c>
      <c r="K338" s="21"/>
    </row>
    <row r="339" spans="1:11" hidden="1" x14ac:dyDescent="0.2">
      <c r="A339" s="18"/>
      <c r="B339" s="42"/>
      <c r="C339" s="85"/>
      <c r="D339" s="81"/>
      <c r="E339" s="81"/>
      <c r="F339" s="80"/>
      <c r="G339" s="33"/>
      <c r="H339" s="79"/>
      <c r="I339" s="147">
        <f>SUMIF(Janvier!$F$3:$F$342,F339,Janvier!$P$3:$P$342)+SUMIF(Février!$F$3:$F$342,F339,Février!$P$3:$P$342)+SUMIF(Mars!$F$3:$F$342,F339,Mars!$P$3:$P$342)+SUMIF(Avril!$F$3:$F$342,F339,Avril!$P$3:$P$342)+SUMIF(Mai!$F$3:$F$342,F339,Mai!$P$3:$P$342)+SUMIF(Juin!$F$3:$F$342,F339,Juin!$P$3:$P$342)+SUMIF(Juillet!$F$3:$F$342,F339,Juillet!$P$3:$P$342)+SUMIF(Août!$F$3:$F$342,F339,Août!$P$3:$P$342)+SUMIF(Septembre!$F$3:$F$342,F339,Septembre!$P$3:$P$342)+SUMIF(Octobre!$F$3:$F$342,F339,Octobre!$P$3:$P$342)+SUMIF(Novembre!$F$3:$F$342,F339,Novembre!$P$3:$P$342)+SUMIF(Décembre!$F$3:$F$342,F339,Décembre!$P$3:$P$342)</f>
        <v>0</v>
      </c>
      <c r="J339" s="147">
        <f t="shared" si="6"/>
        <v>0</v>
      </c>
      <c r="K339" s="21"/>
    </row>
    <row r="340" spans="1:11" hidden="1" x14ac:dyDescent="0.2">
      <c r="A340" s="18"/>
      <c r="B340" s="42"/>
      <c r="C340" s="85"/>
      <c r="D340" s="81"/>
      <c r="E340" s="81"/>
      <c r="F340" s="80"/>
      <c r="G340" s="33"/>
      <c r="H340" s="79"/>
      <c r="I340" s="147">
        <f>SUMIF(Janvier!$F$3:$F$342,F340,Janvier!$P$3:$P$342)+SUMIF(Février!$F$3:$F$342,F340,Février!$P$3:$P$342)+SUMIF(Mars!$F$3:$F$342,F340,Mars!$P$3:$P$342)+SUMIF(Avril!$F$3:$F$342,F340,Avril!$P$3:$P$342)+SUMIF(Mai!$F$3:$F$342,F340,Mai!$P$3:$P$342)+SUMIF(Juin!$F$3:$F$342,F340,Juin!$P$3:$P$342)+SUMIF(Juillet!$F$3:$F$342,F340,Juillet!$P$3:$P$342)+SUMIF(Août!$F$3:$F$342,F340,Août!$P$3:$P$342)+SUMIF(Septembre!$F$3:$F$342,F340,Septembre!$P$3:$P$342)+SUMIF(Octobre!$F$3:$F$342,F340,Octobre!$P$3:$P$342)+SUMIF(Novembre!$F$3:$F$342,F340,Novembre!$P$3:$P$342)+SUMIF(Décembre!$F$3:$F$342,F340,Décembre!$P$3:$P$342)</f>
        <v>0</v>
      </c>
      <c r="J340" s="147">
        <f t="shared" si="6"/>
        <v>0</v>
      </c>
      <c r="K340" s="21"/>
    </row>
    <row r="341" spans="1:11" hidden="1" x14ac:dyDescent="0.2">
      <c r="A341" s="18"/>
      <c r="B341" s="42"/>
      <c r="D341" s="81"/>
      <c r="E341" s="81"/>
      <c r="F341" s="80"/>
      <c r="G341"/>
      <c r="H341" s="79"/>
      <c r="I341" s="147">
        <f>SUMIF(Janvier!$F$3:$F$342,F341,Janvier!$P$3:$P$342)+SUMIF(Février!$F$3:$F$342,F341,Février!$P$3:$P$342)+SUMIF(Mars!$F$3:$F$342,F341,Mars!$P$3:$P$342)+SUMIF(Avril!$F$3:$F$342,F341,Avril!$P$3:$P$342)+SUMIF(Mai!$F$3:$F$342,F341,Mai!$P$3:$P$342)+SUMIF(Juin!$F$3:$F$342,F341,Juin!$P$3:$P$342)+SUMIF(Juillet!$F$3:$F$342,F341,Juillet!$P$3:$P$342)+SUMIF(Août!$F$3:$F$342,F341,Août!$P$3:$P$342)+SUMIF(Septembre!$F$3:$F$342,F341,Septembre!$P$3:$P$342)+SUMIF(Octobre!$F$3:$F$342,F341,Octobre!$P$3:$P$342)+SUMIF(Novembre!$F$3:$F$342,F341,Novembre!$P$3:$P$342)+SUMIF(Décembre!$F$3:$F$342,F341,Décembre!$P$3:$P$342)</f>
        <v>0</v>
      </c>
      <c r="J341" s="147">
        <f t="shared" si="6"/>
        <v>0</v>
      </c>
      <c r="K341" s="21"/>
    </row>
    <row r="342" spans="1:11" ht="13.5" thickBot="1" x14ac:dyDescent="0.25">
      <c r="A342" s="18"/>
      <c r="B342" s="42"/>
      <c r="C342" s="18"/>
      <c r="D342" s="81"/>
      <c r="E342" s="81"/>
      <c r="F342" s="80"/>
      <c r="G342" s="33"/>
      <c r="H342" s="79"/>
      <c r="I342" s="147">
        <f>SUMIF(Janvier!$F$3:$F$342,F342,Janvier!$P$3:$P$342)+SUMIF(Février!$F$3:$F$342,F342,Février!$P$3:$P$342)+SUMIF(Mars!$F$3:$F$342,F342,Mars!$P$3:$P$342)+SUMIF(Avril!$F$3:$F$342,F342,Avril!$P$3:$P$342)+SUMIF(Mai!$F$3:$F$342,F342,Mai!$P$3:$P$342)+SUMIF(Juin!$F$3:$F$342,F342,Juin!$P$3:$P$342)+SUMIF(Juillet!$F$3:$F$342,F342,Juillet!$P$3:$P$342)+SUMIF(Août!$F$3:$F$342,F342,Août!$P$3:$P$342)+SUMIF(Septembre!$F$3:$F$342,F342,Septembre!$P$3:$P$342)+SUMIF(Octobre!$F$3:$F$342,F342,Octobre!$P$3:$P$342)+SUMIF(Novembre!$F$3:$F$342,F342,Novembre!$P$3:$P$342)+SUMIF(Décembre!$F$3:$F$342,F342,Décembre!$P$3:$P$342)</f>
        <v>0</v>
      </c>
      <c r="J342" s="147">
        <f t="shared" si="6"/>
        <v>0</v>
      </c>
      <c r="K342" s="21"/>
    </row>
    <row r="343" spans="1:11" s="56" customFormat="1" ht="14.25" thickTop="1" thickBot="1" x14ac:dyDescent="0.25">
      <c r="A343" s="57">
        <f>Janvier!A343</f>
        <v>0</v>
      </c>
      <c r="B343" s="58"/>
      <c r="C343" s="59">
        <f>SUM(C3:C342)</f>
        <v>0</v>
      </c>
      <c r="D343" s="59"/>
      <c r="E343" s="61"/>
      <c r="F343" s="60"/>
      <c r="G343" s="60">
        <f>SUM(G3:G342)</f>
        <v>360</v>
      </c>
      <c r="H343" s="61"/>
      <c r="I343" s="112">
        <f>SUM(I3:I342)</f>
        <v>5893.7400000000007</v>
      </c>
      <c r="J343" s="112">
        <f>SUM(J3:J342)</f>
        <v>5533.7400000000007</v>
      </c>
      <c r="K343" s="64"/>
    </row>
    <row r="344" spans="1:11" ht="13.5" thickTop="1" x14ac:dyDescent="0.2">
      <c r="A344" s="22"/>
      <c r="B344" s="22"/>
      <c r="C344" s="22"/>
      <c r="D344" s="22"/>
      <c r="E344" s="23"/>
      <c r="F344" s="22"/>
      <c r="G344" s="22"/>
      <c r="H344" s="149" t="s">
        <v>85</v>
      </c>
      <c r="I344" s="152">
        <f>Décembre!P344</f>
        <v>6153.74</v>
      </c>
      <c r="J344" s="155"/>
    </row>
    <row r="345" spans="1:11" x14ac:dyDescent="0.2">
      <c r="E345" s="22"/>
      <c r="F345" s="8" t="str">
        <f>Janvier!F345</f>
        <v>Marge</v>
      </c>
      <c r="G345" s="25">
        <f>G343-C343</f>
        <v>360</v>
      </c>
      <c r="H345" s="153" t="s">
        <v>98</v>
      </c>
    </row>
    <row r="346" spans="1:11" x14ac:dyDescent="0.2">
      <c r="F346" s="8" t="str">
        <f>Janvier!F346</f>
        <v>Taux</v>
      </c>
      <c r="G346" s="27">
        <f>(G345*100)/G343</f>
        <v>100</v>
      </c>
      <c r="H346" s="1"/>
    </row>
    <row r="347" spans="1:11" x14ac:dyDescent="0.2">
      <c r="B347" s="22"/>
    </row>
  </sheetData>
  <sortState ref="F4:J13">
    <sortCondition ref="F4:F13"/>
  </sortState>
  <conditionalFormatting sqref="H3:H342">
    <cfRule type="cellIs" dxfId="160" priority="5" operator="equal">
      <formula>0</formula>
    </cfRule>
  </conditionalFormatting>
  <conditionalFormatting sqref="E3:E342">
    <cfRule type="cellIs" dxfId="159" priority="4" operator="equal">
      <formula>0</formula>
    </cfRule>
  </conditionalFormatting>
  <conditionalFormatting sqref="D3:D342">
    <cfRule type="cellIs" dxfId="158" priority="3" operator="equal">
      <formula>0</formula>
    </cfRule>
  </conditionalFormatting>
  <conditionalFormatting sqref="G3:G342">
    <cfRule type="expression" dxfId="157" priority="30">
      <formula>AND(#REF!="Livré",$H3="Pas envoyée")</formula>
    </cfRule>
  </conditionalFormatting>
  <conditionalFormatting sqref="I3:J342">
    <cfRule type="expression" dxfId="156" priority="1">
      <formula>ISBLANK($F3)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Data!$E$2:$E$7</xm:f>
          </x14:formula1>
          <xm:sqref>D3:D342</xm:sqref>
        </x14:dataValidation>
        <x14:dataValidation type="list" allowBlank="1" showInputMessage="1" showErrorMessage="1">
          <x14:formula1>
            <xm:f>Data!$C$2:$C$11</xm:f>
          </x14:formula1>
          <xm:sqref>E3:E342</xm:sqref>
        </x14:dataValidation>
        <x14:dataValidation type="list" allowBlank="1" showInputMessage="1" showErrorMessage="1">
          <x14:formula1>
            <xm:f>Data!$D$2:$D$11</xm:f>
          </x14:formula1>
          <xm:sqref>H3:H342</xm:sqref>
        </x14:dataValidation>
        <x14:dataValidation type="list" allowBlank="1" showInputMessage="1" showErrorMessage="1">
          <x14:formula1>
            <xm:f>Data!$B$2:$B$16</xm:f>
          </x14:formula1>
          <xm:sqref>F3:F342</xm:sqref>
        </x14:dataValidation>
        <x14:dataValidation type="list" allowBlank="1" showInputMessage="1" showErrorMessage="1">
          <x14:formula1>
            <xm:f>Data!$B$2:$B$15</xm:f>
          </x14:formula1>
          <xm:sqref>H345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7"/>
  <sheetViews>
    <sheetView workbookViewId="0">
      <selection activeCell="F8" sqref="F8"/>
    </sheetView>
  </sheetViews>
  <sheetFormatPr defaultRowHeight="12.75" x14ac:dyDescent="0.2"/>
  <cols>
    <col min="2" max="2" width="21.5703125" customWidth="1"/>
    <col min="3" max="6" width="15.140625" customWidth="1"/>
    <col min="7" max="7" width="18.5703125" customWidth="1"/>
    <col min="8" max="8" width="24.42578125" customWidth="1"/>
  </cols>
  <sheetData>
    <row r="1" spans="2:8" ht="25.5" x14ac:dyDescent="0.2">
      <c r="B1" s="92" t="s">
        <v>91</v>
      </c>
      <c r="C1" s="92" t="s">
        <v>53</v>
      </c>
      <c r="D1" s="92" t="s">
        <v>52</v>
      </c>
      <c r="E1" s="103" t="s">
        <v>65</v>
      </c>
      <c r="F1" s="103" t="s">
        <v>66</v>
      </c>
      <c r="G1" s="158" t="s">
        <v>99</v>
      </c>
      <c r="H1" s="158" t="s">
        <v>108</v>
      </c>
    </row>
    <row r="2" spans="2:8" x14ac:dyDescent="0.2">
      <c r="B2" s="122" t="s">
        <v>93</v>
      </c>
      <c r="C2" s="93" t="s">
        <v>54</v>
      </c>
      <c r="D2" s="95" t="s">
        <v>47</v>
      </c>
      <c r="E2" s="104" t="s">
        <v>71</v>
      </c>
      <c r="F2" s="105"/>
      <c r="G2" s="104"/>
      <c r="H2" s="172" t="s">
        <v>30</v>
      </c>
    </row>
    <row r="3" spans="2:8" x14ac:dyDescent="0.2">
      <c r="B3" s="160" t="s">
        <v>13</v>
      </c>
      <c r="C3" s="93" t="s">
        <v>55</v>
      </c>
      <c r="D3" s="95" t="s">
        <v>46</v>
      </c>
      <c r="E3" s="106" t="s">
        <v>67</v>
      </c>
      <c r="F3" s="104" t="s">
        <v>71</v>
      </c>
      <c r="G3" s="170" t="s">
        <v>11</v>
      </c>
      <c r="H3" s="168" t="s">
        <v>37</v>
      </c>
    </row>
    <row r="4" spans="2:8" x14ac:dyDescent="0.2">
      <c r="B4" s="160" t="s">
        <v>62</v>
      </c>
      <c r="C4" s="93" t="s">
        <v>56</v>
      </c>
      <c r="D4" s="93" t="s">
        <v>56</v>
      </c>
      <c r="E4" s="106" t="s">
        <v>68</v>
      </c>
      <c r="F4" s="107" t="s">
        <v>67</v>
      </c>
      <c r="G4" s="170" t="s">
        <v>73</v>
      </c>
      <c r="H4" s="95" t="s">
        <v>17</v>
      </c>
    </row>
    <row r="5" spans="2:8" x14ac:dyDescent="0.2">
      <c r="B5" s="161" t="s">
        <v>33</v>
      </c>
      <c r="C5" s="94" t="s">
        <v>58</v>
      </c>
      <c r="D5" s="94" t="s">
        <v>59</v>
      </c>
      <c r="E5" s="106" t="s">
        <v>69</v>
      </c>
      <c r="F5" s="107" t="s">
        <v>68</v>
      </c>
      <c r="G5" s="106"/>
      <c r="H5" s="168" t="s">
        <v>31</v>
      </c>
    </row>
    <row r="6" spans="2:8" x14ac:dyDescent="0.2">
      <c r="B6" s="162" t="s">
        <v>64</v>
      </c>
      <c r="C6" s="95" t="s">
        <v>49</v>
      </c>
      <c r="D6" s="95" t="s">
        <v>49</v>
      </c>
      <c r="E6" s="106" t="s">
        <v>70</v>
      </c>
      <c r="F6" s="107" t="s">
        <v>69</v>
      </c>
      <c r="G6" s="171"/>
      <c r="H6" s="173"/>
    </row>
    <row r="7" spans="2:8" x14ac:dyDescent="0.2">
      <c r="B7" s="169" t="s">
        <v>101</v>
      </c>
      <c r="C7" s="95" t="s">
        <v>48</v>
      </c>
      <c r="D7" s="95" t="s">
        <v>48</v>
      </c>
      <c r="E7" s="96"/>
      <c r="F7" s="107" t="s">
        <v>70</v>
      </c>
      <c r="H7" s="93" t="s">
        <v>73</v>
      </c>
    </row>
    <row r="8" spans="2:8" x14ac:dyDescent="0.2">
      <c r="B8" s="160" t="s">
        <v>34</v>
      </c>
      <c r="C8" s="95" t="s">
        <v>50</v>
      </c>
      <c r="D8" s="95" t="s">
        <v>50</v>
      </c>
      <c r="F8" s="96"/>
      <c r="H8" s="93" t="s">
        <v>110</v>
      </c>
    </row>
    <row r="9" spans="2:8" x14ac:dyDescent="0.2">
      <c r="B9" s="160" t="s">
        <v>14</v>
      </c>
      <c r="C9" s="93" t="s">
        <v>57</v>
      </c>
      <c r="D9" s="93" t="s">
        <v>57</v>
      </c>
      <c r="H9" s="93" t="s">
        <v>109</v>
      </c>
    </row>
    <row r="10" spans="2:8" x14ac:dyDescent="0.2">
      <c r="B10" s="160" t="s">
        <v>98</v>
      </c>
      <c r="C10" s="95" t="s">
        <v>51</v>
      </c>
      <c r="D10" s="95" t="s">
        <v>51</v>
      </c>
      <c r="H10" s="93" t="s">
        <v>11</v>
      </c>
    </row>
    <row r="11" spans="2:8" x14ac:dyDescent="0.2">
      <c r="B11" s="162" t="s">
        <v>106</v>
      </c>
      <c r="C11" s="96"/>
      <c r="D11" s="96"/>
      <c r="H11" s="93"/>
    </row>
    <row r="12" spans="2:8" x14ac:dyDescent="0.2">
      <c r="B12" s="161" t="s">
        <v>12</v>
      </c>
      <c r="H12" s="93"/>
    </row>
    <row r="13" spans="2:8" x14ac:dyDescent="0.2">
      <c r="B13" s="162" t="s">
        <v>78</v>
      </c>
      <c r="H13" s="171"/>
    </row>
    <row r="14" spans="2:8" x14ac:dyDescent="0.2">
      <c r="B14" s="160"/>
    </row>
    <row r="15" spans="2:8" x14ac:dyDescent="0.2">
      <c r="B15" s="160"/>
    </row>
    <row r="16" spans="2:8" x14ac:dyDescent="0.2">
      <c r="B16" s="163"/>
    </row>
    <row r="17" spans="2:2" x14ac:dyDescent="0.2">
      <c r="B17" s="96"/>
    </row>
  </sheetData>
  <sortState ref="H7:H10">
    <sortCondition ref="H7:H10"/>
  </sortState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7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11.42578125" defaultRowHeight="12.75" x14ac:dyDescent="0.2"/>
  <cols>
    <col min="1" max="1" width="20.28515625" customWidth="1"/>
    <col min="2" max="2" width="26" customWidth="1"/>
    <col min="3" max="4" width="12" customWidth="1"/>
    <col min="5" max="5" width="13.28515625" customWidth="1"/>
    <col min="6" max="6" width="18.7109375" customWidth="1"/>
    <col min="7" max="7" width="11.7109375" style="34" customWidth="1"/>
    <col min="8" max="9" width="14.7109375" customWidth="1"/>
    <col min="10" max="10" width="13.28515625" customWidth="1"/>
    <col min="11" max="13" width="11.42578125" customWidth="1"/>
    <col min="14" max="14" width="18.85546875" bestFit="1" customWidth="1"/>
    <col min="15" max="15" width="38.7109375" customWidth="1"/>
  </cols>
  <sheetData>
    <row r="1" spans="1:16" ht="13.5" thickBot="1" x14ac:dyDescent="0.25">
      <c r="A1" s="65" t="str">
        <f>Janvier!A1</f>
        <v>2014 - MOIS :</v>
      </c>
      <c r="B1" s="66" t="str">
        <f ca="1">RIGHT(CELL("filename",F2),LEN(CELL("filename",F2))-FIND("]",CELL("filename",F2)))</f>
        <v>Février</v>
      </c>
      <c r="F1" s="1"/>
      <c r="G1" s="108" t="str">
        <f>Janvier!G1</f>
        <v>Facturable</v>
      </c>
      <c r="H1" s="1"/>
      <c r="I1" s="1"/>
      <c r="J1" s="1"/>
      <c r="K1" s="2"/>
      <c r="L1" s="3"/>
      <c r="M1" s="108" t="s">
        <v>89</v>
      </c>
      <c r="N1" s="128"/>
      <c r="O1" s="129"/>
    </row>
    <row r="2" spans="1:16" ht="39" thickTop="1" x14ac:dyDescent="0.2">
      <c r="A2" s="6" t="str">
        <f>Janvier!A2</f>
        <v>Intervenant</v>
      </c>
      <c r="B2" s="57" t="str">
        <f>Janvier!B2</f>
        <v>Projet</v>
      </c>
      <c r="C2" s="130" t="str">
        <f>Janvier!C2</f>
        <v>Somme HT</v>
      </c>
      <c r="D2" s="131" t="s">
        <v>65</v>
      </c>
      <c r="E2" s="132" t="s">
        <v>53</v>
      </c>
      <c r="F2" s="133" t="str">
        <f>Janvier!F2</f>
        <v>Nom du client</v>
      </c>
      <c r="G2" s="133" t="str">
        <f>Janvier!G2</f>
        <v>Somme HT</v>
      </c>
      <c r="H2" s="133" t="str">
        <f>Janvier!H2</f>
        <v>N° de facture</v>
      </c>
      <c r="I2" s="131" t="s">
        <v>66</v>
      </c>
      <c r="J2" s="132" t="s">
        <v>45</v>
      </c>
      <c r="K2" s="132" t="str">
        <f>Janvier!K2</f>
        <v>Date de livraison prévue</v>
      </c>
      <c r="L2" s="134" t="str">
        <f>Janvier!L2</f>
        <v>Date de livraison effective</v>
      </c>
      <c r="M2" s="134" t="s">
        <v>88</v>
      </c>
      <c r="N2" s="133" t="str">
        <f>Janvier!N2</f>
        <v>Nom du CP</v>
      </c>
      <c r="O2" s="135" t="str">
        <f>Janvier!O2</f>
        <v>Commentaires</v>
      </c>
      <c r="P2" s="136" t="str">
        <f>Janvier!P2</f>
        <v>Chiffre HT</v>
      </c>
    </row>
    <row r="3" spans="1:16" s="31" customFormat="1" ht="25.5" x14ac:dyDescent="0.2">
      <c r="A3" s="81" t="s">
        <v>11</v>
      </c>
      <c r="B3" s="80" t="s">
        <v>28</v>
      </c>
      <c r="C3" s="85"/>
      <c r="D3" s="81" t="s">
        <v>70</v>
      </c>
      <c r="E3" s="81"/>
      <c r="F3" s="80" t="s">
        <v>33</v>
      </c>
      <c r="G3" s="82">
        <v>1015.2</v>
      </c>
      <c r="H3" s="102" t="s">
        <v>36</v>
      </c>
      <c r="I3" s="43" t="s">
        <v>70</v>
      </c>
      <c r="J3" s="79" t="s">
        <v>46</v>
      </c>
      <c r="K3" s="13"/>
      <c r="L3" s="13">
        <v>41694</v>
      </c>
      <c r="M3" s="115">
        <v>41725</v>
      </c>
      <c r="N3" s="12" t="s">
        <v>11</v>
      </c>
      <c r="O3" s="83" t="s">
        <v>43</v>
      </c>
      <c r="P3" s="123">
        <f>IF(AND($I3=Data!$F$7,OR($J3=Data!$D$3,$J3=Data!$D$6)),$G3,"")</f>
        <v>1015.2</v>
      </c>
    </row>
    <row r="4" spans="1:16" s="31" customFormat="1" x14ac:dyDescent="0.2">
      <c r="A4" s="81" t="s">
        <v>37</v>
      </c>
      <c r="B4" s="67" t="s">
        <v>28</v>
      </c>
      <c r="C4" s="85">
        <v>50</v>
      </c>
      <c r="D4" s="81" t="s">
        <v>70</v>
      </c>
      <c r="E4" s="81" t="s">
        <v>49</v>
      </c>
      <c r="F4" s="86" t="s">
        <v>33</v>
      </c>
      <c r="G4" s="90"/>
      <c r="H4" s="87" t="s">
        <v>36</v>
      </c>
      <c r="I4" s="43"/>
      <c r="J4" s="79"/>
      <c r="K4" s="13"/>
      <c r="L4" s="13">
        <v>41693</v>
      </c>
      <c r="M4" s="115"/>
      <c r="N4" s="12" t="s">
        <v>11</v>
      </c>
      <c r="O4" s="83" t="s">
        <v>32</v>
      </c>
      <c r="P4" s="123" t="str">
        <f>IF(AND($I4=Data!$F$7,OR($J4=Data!$D$3,$J4=Data!$D$6)),$G4,"")</f>
        <v/>
      </c>
    </row>
    <row r="5" spans="1:16" s="31" customFormat="1" x14ac:dyDescent="0.2">
      <c r="A5" s="81" t="s">
        <v>30</v>
      </c>
      <c r="B5" s="86" t="s">
        <v>28</v>
      </c>
      <c r="C5" s="81">
        <v>160</v>
      </c>
      <c r="D5" s="81" t="s">
        <v>70</v>
      </c>
      <c r="E5" s="81" t="s">
        <v>49</v>
      </c>
      <c r="F5" s="86" t="s">
        <v>33</v>
      </c>
      <c r="G5" s="90"/>
      <c r="H5" s="87" t="s">
        <v>36</v>
      </c>
      <c r="I5" s="43"/>
      <c r="J5" s="79"/>
      <c r="K5" s="78">
        <v>41693</v>
      </c>
      <c r="L5" s="78">
        <v>41693</v>
      </c>
      <c r="M5" s="116"/>
      <c r="N5" s="77" t="s">
        <v>11</v>
      </c>
      <c r="O5" s="83" t="s">
        <v>32</v>
      </c>
      <c r="P5" s="123" t="str">
        <f>IF(AND($I5=Data!$F$7,OR($J5=Data!$D$3,$J5=Data!$D$6)),$G5,"")</f>
        <v/>
      </c>
    </row>
    <row r="6" spans="1:16" s="31" customFormat="1" x14ac:dyDescent="0.2">
      <c r="A6" s="81" t="s">
        <v>31</v>
      </c>
      <c r="B6" s="86" t="s">
        <v>28</v>
      </c>
      <c r="C6" s="84">
        <v>50</v>
      </c>
      <c r="D6" s="81" t="s">
        <v>70</v>
      </c>
      <c r="E6" s="81" t="s">
        <v>49</v>
      </c>
      <c r="F6" s="86" t="s">
        <v>33</v>
      </c>
      <c r="G6" s="90"/>
      <c r="H6" s="87" t="s">
        <v>36</v>
      </c>
      <c r="I6" s="43"/>
      <c r="J6" s="79"/>
      <c r="K6" s="78"/>
      <c r="L6" s="78">
        <v>41694</v>
      </c>
      <c r="M6" s="116"/>
      <c r="N6" s="77" t="s">
        <v>11</v>
      </c>
      <c r="O6" s="83" t="s">
        <v>32</v>
      </c>
      <c r="P6" s="123" t="str">
        <f>IF(AND($I6=Data!$F$7,OR($J6=Data!$D$3,$J6=Data!$D$6)),$G6,"")</f>
        <v/>
      </c>
    </row>
    <row r="7" spans="1:16" s="31" customFormat="1" x14ac:dyDescent="0.2">
      <c r="A7" s="81" t="s">
        <v>11</v>
      </c>
      <c r="B7" s="80" t="s">
        <v>27</v>
      </c>
      <c r="C7" s="84"/>
      <c r="D7" s="81" t="s">
        <v>70</v>
      </c>
      <c r="E7" s="81"/>
      <c r="F7" s="80" t="s">
        <v>13</v>
      </c>
      <c r="G7" s="82">
        <v>420</v>
      </c>
      <c r="H7" s="43" t="s">
        <v>42</v>
      </c>
      <c r="I7" s="43" t="s">
        <v>70</v>
      </c>
      <c r="J7" s="79" t="s">
        <v>49</v>
      </c>
      <c r="K7" s="78"/>
      <c r="L7" s="78">
        <v>41698</v>
      </c>
      <c r="M7" s="115">
        <v>41725</v>
      </c>
      <c r="N7" s="77" t="s">
        <v>11</v>
      </c>
      <c r="O7" s="88"/>
      <c r="P7" s="123">
        <f>IF(AND($I7=Data!$F$7,OR($J7=Data!$D$3,$J7=Data!$D$6)),$G7,"")</f>
        <v>420</v>
      </c>
    </row>
    <row r="8" spans="1:16" s="31" customFormat="1" x14ac:dyDescent="0.2">
      <c r="A8" s="81" t="s">
        <v>17</v>
      </c>
      <c r="B8" s="86" t="s">
        <v>27</v>
      </c>
      <c r="C8" s="84">
        <v>180</v>
      </c>
      <c r="D8" s="81" t="s">
        <v>70</v>
      </c>
      <c r="E8" s="81" t="s">
        <v>49</v>
      </c>
      <c r="F8" s="86" t="s">
        <v>13</v>
      </c>
      <c r="G8" s="90"/>
      <c r="H8" s="87" t="s">
        <v>42</v>
      </c>
      <c r="I8" s="43"/>
      <c r="J8" s="79"/>
      <c r="K8" s="78"/>
      <c r="L8" s="78">
        <v>41698</v>
      </c>
      <c r="M8" s="116"/>
      <c r="N8" s="77" t="s">
        <v>11</v>
      </c>
      <c r="O8" s="83" t="s">
        <v>32</v>
      </c>
      <c r="P8" s="123" t="str">
        <f>IF(AND($I8=Data!$F$7,OR($J8=Data!$D$3,$J8=Data!$D$6)),$G8,"")</f>
        <v/>
      </c>
    </row>
    <row r="9" spans="1:16" s="31" customFormat="1" x14ac:dyDescent="0.2">
      <c r="A9" s="81"/>
      <c r="B9" s="77"/>
      <c r="C9" s="85"/>
      <c r="D9" s="81"/>
      <c r="E9" s="81"/>
      <c r="F9" s="80"/>
      <c r="G9" s="82"/>
      <c r="H9" s="79"/>
      <c r="I9" s="43"/>
      <c r="J9" s="79"/>
      <c r="K9" s="78"/>
      <c r="L9" s="78"/>
      <c r="M9" s="116"/>
      <c r="N9" s="77"/>
      <c r="O9" s="89"/>
      <c r="P9" s="123" t="str">
        <f>IF(AND($I9=Data!$F$7,OR($J9=Data!$D$3,$J9=Data!$D$6)),$G9,"")</f>
        <v/>
      </c>
    </row>
    <row r="10" spans="1:16" s="31" customFormat="1" x14ac:dyDescent="0.2">
      <c r="A10" s="81"/>
      <c r="B10" s="77"/>
      <c r="C10" s="85"/>
      <c r="D10" s="81"/>
      <c r="E10" s="81"/>
      <c r="F10" s="80"/>
      <c r="G10" s="82"/>
      <c r="H10" s="79"/>
      <c r="I10" s="43"/>
      <c r="J10" s="79"/>
      <c r="K10" s="78"/>
      <c r="L10" s="78"/>
      <c r="M10" s="116"/>
      <c r="N10" s="80"/>
      <c r="O10" s="88"/>
      <c r="P10" s="123" t="str">
        <f>IF(AND($I10=Data!$F$7,OR($J10=Data!$D$3,$J10=Data!$D$6)),$G10,"")</f>
        <v/>
      </c>
    </row>
    <row r="11" spans="1:16" s="31" customFormat="1" x14ac:dyDescent="0.2">
      <c r="A11" s="81"/>
      <c r="B11" s="12"/>
      <c r="C11" s="52"/>
      <c r="D11" s="81"/>
      <c r="E11" s="81"/>
      <c r="F11" s="80"/>
      <c r="G11" s="30"/>
      <c r="H11" s="15"/>
      <c r="I11" s="43"/>
      <c r="J11" s="79"/>
      <c r="K11" s="13"/>
      <c r="L11" s="13"/>
      <c r="M11" s="116"/>
      <c r="N11" s="12"/>
      <c r="O11" s="71"/>
      <c r="P11" s="123" t="str">
        <f>IF(AND($I11=Data!$F$7,OR($J11=Data!$D$3,$J11=Data!$D$6)),$G11,"")</f>
        <v/>
      </c>
    </row>
    <row r="12" spans="1:16" s="31" customFormat="1" x14ac:dyDescent="0.2">
      <c r="A12" s="81"/>
      <c r="B12" s="12"/>
      <c r="C12" s="52"/>
      <c r="D12" s="81"/>
      <c r="E12" s="81"/>
      <c r="F12" s="80"/>
      <c r="G12" s="30"/>
      <c r="H12" s="15"/>
      <c r="I12" s="43"/>
      <c r="J12" s="79"/>
      <c r="K12" s="13"/>
      <c r="L12" s="13"/>
      <c r="M12" s="116"/>
      <c r="N12" s="16"/>
      <c r="O12" s="70"/>
      <c r="P12" s="123" t="str">
        <f>IF(AND($I12=Data!$F$7,OR($J12=Data!$D$3,$J12=Data!$D$6)),$G12,"")</f>
        <v/>
      </c>
    </row>
    <row r="13" spans="1:16" s="31" customFormat="1" x14ac:dyDescent="0.2">
      <c r="A13" s="81"/>
      <c r="B13" s="12"/>
      <c r="C13" s="51"/>
      <c r="D13" s="81"/>
      <c r="E13" s="81"/>
      <c r="F13" s="80"/>
      <c r="G13" s="30"/>
      <c r="H13" s="15"/>
      <c r="I13" s="43"/>
      <c r="J13" s="79"/>
      <c r="K13" s="13"/>
      <c r="L13" s="13"/>
      <c r="M13" s="116"/>
      <c r="N13" s="12"/>
      <c r="O13" s="70"/>
      <c r="P13" s="123" t="str">
        <f>IF(AND($I13=Data!$F$7,OR($J13=Data!$D$3,$J13=Data!$D$6)),$G13,"")</f>
        <v/>
      </c>
    </row>
    <row r="14" spans="1:16" s="31" customFormat="1" x14ac:dyDescent="0.2">
      <c r="A14" s="81"/>
      <c r="B14" s="16"/>
      <c r="C14" s="51"/>
      <c r="D14" s="81"/>
      <c r="E14" s="81"/>
      <c r="F14" s="80"/>
      <c r="G14" s="30"/>
      <c r="H14" s="15"/>
      <c r="I14" s="43"/>
      <c r="J14" s="79"/>
      <c r="K14" s="13"/>
      <c r="L14" s="13"/>
      <c r="M14" s="116"/>
      <c r="N14" s="12"/>
      <c r="O14" s="70"/>
      <c r="P14" s="123" t="str">
        <f>IF(AND($I14=Data!$F$7,OR($J14=Data!$D$3,$J14=Data!$D$6)),$G14,"")</f>
        <v/>
      </c>
    </row>
    <row r="15" spans="1:16" s="31" customFormat="1" x14ac:dyDescent="0.2">
      <c r="A15" s="81"/>
      <c r="B15" s="16"/>
      <c r="C15" s="51"/>
      <c r="D15" s="81"/>
      <c r="E15" s="81"/>
      <c r="F15" s="80"/>
      <c r="G15" s="30"/>
      <c r="H15" s="15"/>
      <c r="I15" s="43"/>
      <c r="J15" s="79"/>
      <c r="K15" s="13"/>
      <c r="L15" s="13"/>
      <c r="M15" s="116"/>
      <c r="N15" s="12"/>
      <c r="O15" s="70"/>
      <c r="P15" s="123" t="str">
        <f>IF(AND($I15=Data!$F$7,OR($J15=Data!$D$3,$J15=Data!$D$6)),$G15,"")</f>
        <v/>
      </c>
    </row>
    <row r="16" spans="1:16" s="31" customFormat="1" x14ac:dyDescent="0.2">
      <c r="A16" s="81"/>
      <c r="B16" s="16"/>
      <c r="C16" s="51"/>
      <c r="D16" s="81"/>
      <c r="E16" s="81"/>
      <c r="F16" s="80"/>
      <c r="G16" s="30"/>
      <c r="H16" s="35"/>
      <c r="I16" s="43"/>
      <c r="J16" s="79"/>
      <c r="K16" s="13"/>
      <c r="L16" s="13"/>
      <c r="M16" s="116"/>
      <c r="N16" s="12"/>
      <c r="O16" s="70"/>
      <c r="P16" s="123" t="str">
        <f>IF(AND($I16=Data!$F$7,OR($J16=Data!$D$3,$J16=Data!$D$6)),$G16,"")</f>
        <v/>
      </c>
    </row>
    <row r="17" spans="1:16" s="31" customFormat="1" x14ac:dyDescent="0.2">
      <c r="A17" s="81"/>
      <c r="B17" s="12"/>
      <c r="C17" s="51"/>
      <c r="D17" s="81"/>
      <c r="E17" s="81"/>
      <c r="F17" s="80"/>
      <c r="G17" s="30"/>
      <c r="H17" s="15"/>
      <c r="I17" s="43"/>
      <c r="J17" s="79"/>
      <c r="K17" s="13"/>
      <c r="L17" s="13"/>
      <c r="M17" s="116"/>
      <c r="N17" s="12"/>
      <c r="O17" s="70"/>
      <c r="P17" s="123" t="str">
        <f>IF(AND($I17=Data!$F$7,OR($J17=Data!$D$3,$J17=Data!$D$6)),$G17,"")</f>
        <v/>
      </c>
    </row>
    <row r="18" spans="1:16" s="31" customFormat="1" x14ac:dyDescent="0.2">
      <c r="A18" s="81"/>
      <c r="B18" s="16"/>
      <c r="C18" s="51"/>
      <c r="D18" s="81"/>
      <c r="E18" s="81"/>
      <c r="F18" s="80"/>
      <c r="G18" s="30"/>
      <c r="H18" s="15"/>
      <c r="I18" s="43"/>
      <c r="J18" s="79"/>
      <c r="K18" s="13"/>
      <c r="L18" s="13"/>
      <c r="M18" s="116"/>
      <c r="N18" s="12"/>
      <c r="O18" s="70"/>
      <c r="P18" s="123" t="str">
        <f>IF(AND($I18=Data!$F$7,OR($J18=Data!$D$3,$J18=Data!$D$6)),$G18,"")</f>
        <v/>
      </c>
    </row>
    <row r="19" spans="1:16" s="31" customFormat="1" x14ac:dyDescent="0.2">
      <c r="A19" s="81"/>
      <c r="B19" s="12"/>
      <c r="C19" s="51"/>
      <c r="D19" s="81"/>
      <c r="E19" s="81"/>
      <c r="F19" s="80"/>
      <c r="G19" s="30"/>
      <c r="H19" s="15"/>
      <c r="I19" s="43"/>
      <c r="J19" s="79"/>
      <c r="K19" s="13"/>
      <c r="L19" s="13"/>
      <c r="M19" s="116"/>
      <c r="N19" s="12"/>
      <c r="O19" s="70"/>
      <c r="P19" s="123" t="str">
        <f>IF(AND($I19=Data!$F$7,OR($J19=Data!$D$3,$J19=Data!$D$6)),$G19,"")</f>
        <v/>
      </c>
    </row>
    <row r="20" spans="1:16" s="31" customFormat="1" x14ac:dyDescent="0.2">
      <c r="A20" s="81"/>
      <c r="B20" s="12"/>
      <c r="C20" s="51"/>
      <c r="D20" s="81"/>
      <c r="E20" s="81"/>
      <c r="F20" s="80"/>
      <c r="G20" s="30"/>
      <c r="H20" s="15"/>
      <c r="I20" s="43"/>
      <c r="J20" s="79"/>
      <c r="K20" s="13"/>
      <c r="L20" s="13"/>
      <c r="M20" s="116"/>
      <c r="N20" s="12"/>
      <c r="O20" s="70"/>
      <c r="P20" s="123" t="str">
        <f>IF(AND($I20=Data!$F$7,OR($J20=Data!$D$3,$J20=Data!$D$6)),$G20,"")</f>
        <v/>
      </c>
    </row>
    <row r="21" spans="1:16" s="31" customFormat="1" x14ac:dyDescent="0.2">
      <c r="A21" s="81"/>
      <c r="B21" s="12"/>
      <c r="C21" s="51"/>
      <c r="D21" s="81"/>
      <c r="E21" s="81"/>
      <c r="F21" s="80"/>
      <c r="G21" s="30"/>
      <c r="H21" s="15"/>
      <c r="I21" s="43"/>
      <c r="J21" s="79"/>
      <c r="K21" s="13"/>
      <c r="L21" s="13"/>
      <c r="M21" s="116"/>
      <c r="N21" s="12"/>
      <c r="O21" s="70"/>
      <c r="P21" s="123" t="str">
        <f>IF(AND($I21=Data!$F$7,OR($J21=Data!$D$3,$J21=Data!$D$6)),$G21,"")</f>
        <v/>
      </c>
    </row>
    <row r="22" spans="1:16" s="31" customFormat="1" x14ac:dyDescent="0.2">
      <c r="A22" s="81"/>
      <c r="B22" s="12"/>
      <c r="C22" s="51"/>
      <c r="D22" s="81"/>
      <c r="E22" s="81"/>
      <c r="F22" s="80"/>
      <c r="G22" s="30"/>
      <c r="H22" s="15"/>
      <c r="I22" s="43"/>
      <c r="J22" s="79"/>
      <c r="K22" s="13"/>
      <c r="L22" s="13"/>
      <c r="M22" s="116"/>
      <c r="N22" s="12"/>
      <c r="O22" s="70"/>
      <c r="P22" s="123" t="str">
        <f>IF(AND($I22=Data!$F$7,OR($J22=Data!$D$3,$J22=Data!$D$6)),$G22,"")</f>
        <v/>
      </c>
    </row>
    <row r="23" spans="1:16" s="31" customFormat="1" x14ac:dyDescent="0.2">
      <c r="A23" s="81"/>
      <c r="B23" s="12"/>
      <c r="C23" s="51"/>
      <c r="D23" s="81"/>
      <c r="E23" s="81"/>
      <c r="F23" s="80"/>
      <c r="G23" s="30"/>
      <c r="H23" s="35"/>
      <c r="I23" s="43"/>
      <c r="J23" s="79"/>
      <c r="K23" s="13"/>
      <c r="L23" s="13"/>
      <c r="M23" s="116"/>
      <c r="N23" s="12"/>
      <c r="O23" s="70"/>
      <c r="P23" s="123" t="str">
        <f>IF(AND($I23=Data!$F$7,OR($J23=Data!$D$3,$J23=Data!$D$6)),$G23,"")</f>
        <v/>
      </c>
    </row>
    <row r="24" spans="1:16" s="31" customFormat="1" x14ac:dyDescent="0.2">
      <c r="A24" s="81"/>
      <c r="B24" s="12"/>
      <c r="C24" s="51"/>
      <c r="D24" s="81"/>
      <c r="E24" s="81"/>
      <c r="F24" s="80"/>
      <c r="G24" s="30"/>
      <c r="H24" s="35"/>
      <c r="I24" s="43"/>
      <c r="J24" s="79"/>
      <c r="K24" s="13"/>
      <c r="L24" s="13"/>
      <c r="M24" s="116"/>
      <c r="N24" s="12"/>
      <c r="O24" s="71"/>
      <c r="P24" s="123" t="str">
        <f>IF(AND($I24=Data!$F$7,OR($J24=Data!$D$3,$J24=Data!$D$6)),$G24,"")</f>
        <v/>
      </c>
    </row>
    <row r="25" spans="1:16" s="31" customFormat="1" x14ac:dyDescent="0.2">
      <c r="A25" s="81"/>
      <c r="B25" s="12"/>
      <c r="C25" s="51"/>
      <c r="D25" s="81"/>
      <c r="E25" s="81"/>
      <c r="F25" s="80"/>
      <c r="G25" s="30"/>
      <c r="H25" s="15"/>
      <c r="I25" s="43"/>
      <c r="J25" s="79"/>
      <c r="K25" s="13"/>
      <c r="L25" s="13"/>
      <c r="M25" s="116"/>
      <c r="N25" s="12"/>
      <c r="O25" s="70"/>
      <c r="P25" s="123" t="str">
        <f>IF(AND($I25=Data!$F$7,OR($J25=Data!$D$3,$J25=Data!$D$6)),$G25,"")</f>
        <v/>
      </c>
    </row>
    <row r="26" spans="1:16" s="31" customFormat="1" x14ac:dyDescent="0.2">
      <c r="A26" s="81"/>
      <c r="B26" s="16"/>
      <c r="C26" s="51"/>
      <c r="D26" s="81"/>
      <c r="E26" s="81"/>
      <c r="F26" s="80"/>
      <c r="G26" s="30"/>
      <c r="H26" s="15"/>
      <c r="I26" s="43"/>
      <c r="J26" s="79"/>
      <c r="K26" s="13"/>
      <c r="L26" s="13"/>
      <c r="M26" s="116"/>
      <c r="N26" s="12"/>
      <c r="O26" s="70"/>
      <c r="P26" s="123" t="str">
        <f>IF(AND($I26=Data!$F$7,OR($J26=Data!$D$3,$J26=Data!$D$6)),$G26,"")</f>
        <v/>
      </c>
    </row>
    <row r="27" spans="1:16" s="31" customFormat="1" x14ac:dyDescent="0.2">
      <c r="A27" s="81"/>
      <c r="B27" s="12"/>
      <c r="C27" s="51"/>
      <c r="D27" s="81"/>
      <c r="E27" s="81"/>
      <c r="F27" s="80"/>
      <c r="G27" s="30"/>
      <c r="H27" s="35"/>
      <c r="I27" s="43"/>
      <c r="J27" s="79"/>
      <c r="K27" s="13"/>
      <c r="L27" s="13"/>
      <c r="M27" s="116"/>
      <c r="N27" s="12"/>
      <c r="O27" s="70"/>
      <c r="P27" s="123" t="str">
        <f>IF(AND($I27=Data!$F$7,OR($J27=Data!$D$3,$J27=Data!$D$6)),$G27,"")</f>
        <v/>
      </c>
    </row>
    <row r="28" spans="1:16" s="31" customFormat="1" x14ac:dyDescent="0.2">
      <c r="A28" s="81"/>
      <c r="B28" s="12"/>
      <c r="C28" s="54"/>
      <c r="D28" s="81"/>
      <c r="E28" s="81"/>
      <c r="F28" s="80"/>
      <c r="G28" s="30"/>
      <c r="H28" s="35"/>
      <c r="I28" s="43"/>
      <c r="J28" s="79"/>
      <c r="K28" s="13"/>
      <c r="L28" s="13"/>
      <c r="M28" s="116"/>
      <c r="N28" s="12"/>
      <c r="O28" s="70"/>
      <c r="P28" s="123" t="str">
        <f>IF(AND($I28=Data!$F$7,OR($J28=Data!$D$3,$J28=Data!$D$6)),$G28,"")</f>
        <v/>
      </c>
    </row>
    <row r="29" spans="1:16" s="31" customFormat="1" x14ac:dyDescent="0.2">
      <c r="A29" s="81"/>
      <c r="B29" s="16"/>
      <c r="C29" s="51"/>
      <c r="D29" s="81"/>
      <c r="E29" s="81"/>
      <c r="F29" s="80"/>
      <c r="G29" s="30"/>
      <c r="H29" s="15"/>
      <c r="I29" s="43"/>
      <c r="J29" s="79"/>
      <c r="K29" s="13"/>
      <c r="L29" s="13"/>
      <c r="M29" s="116"/>
      <c r="N29" s="12"/>
      <c r="O29" s="70"/>
      <c r="P29" s="123" t="str">
        <f>IF(AND($I29=Data!$F$7,OR($J29=Data!$D$3,$J29=Data!$D$6)),$G29,"")</f>
        <v/>
      </c>
    </row>
    <row r="30" spans="1:16" s="31" customFormat="1" x14ac:dyDescent="0.2">
      <c r="A30" s="81"/>
      <c r="B30" s="12"/>
      <c r="C30" s="51"/>
      <c r="D30" s="81"/>
      <c r="E30" s="81"/>
      <c r="F30" s="80"/>
      <c r="G30" s="30"/>
      <c r="H30" s="15"/>
      <c r="I30" s="43"/>
      <c r="J30" s="79"/>
      <c r="K30" s="13"/>
      <c r="L30" s="13"/>
      <c r="M30" s="116"/>
      <c r="N30" s="12"/>
      <c r="O30" s="70"/>
      <c r="P30" s="123" t="str">
        <f>IF(AND($I30=Data!$F$7,OR($J30=Data!$D$3,$J30=Data!$D$6)),$G30,"")</f>
        <v/>
      </c>
    </row>
    <row r="31" spans="1:16" s="31" customFormat="1" hidden="1" x14ac:dyDescent="0.2">
      <c r="A31" s="81"/>
      <c r="B31" s="12"/>
      <c r="C31" s="51"/>
      <c r="D31" s="81"/>
      <c r="E31" s="81"/>
      <c r="F31" s="80"/>
      <c r="G31" s="30"/>
      <c r="H31" s="15"/>
      <c r="I31" s="43"/>
      <c r="J31" s="79"/>
      <c r="K31" s="13"/>
      <c r="L31" s="13"/>
      <c r="M31" s="116"/>
      <c r="N31" s="12"/>
      <c r="O31" s="70"/>
      <c r="P31" s="123" t="str">
        <f>IF(AND($I31=Data!$F$7,OR($J31=Data!$D$3,$J31=Data!$D$6)),$G31,"")</f>
        <v/>
      </c>
    </row>
    <row r="32" spans="1:16" s="31" customFormat="1" hidden="1" x14ac:dyDescent="0.2">
      <c r="A32" s="81"/>
      <c r="B32" s="12"/>
      <c r="C32" s="51"/>
      <c r="D32" s="81"/>
      <c r="E32" s="81"/>
      <c r="F32" s="80"/>
      <c r="G32" s="30"/>
      <c r="H32" s="15"/>
      <c r="I32" s="43"/>
      <c r="J32" s="79"/>
      <c r="K32" s="13"/>
      <c r="L32" s="13"/>
      <c r="M32" s="116"/>
      <c r="N32" s="12"/>
      <c r="O32" s="71"/>
      <c r="P32" s="123" t="str">
        <f>IF(AND($I32=Data!$F$7,OR($J32=Data!$D$3,$J32=Data!$D$6)),$G32,"")</f>
        <v/>
      </c>
    </row>
    <row r="33" spans="1:16" s="31" customFormat="1" hidden="1" x14ac:dyDescent="0.2">
      <c r="A33" s="81"/>
      <c r="B33" s="12"/>
      <c r="C33" s="51"/>
      <c r="D33" s="81"/>
      <c r="E33" s="81"/>
      <c r="F33" s="80"/>
      <c r="G33" s="30"/>
      <c r="H33" s="15"/>
      <c r="I33" s="43"/>
      <c r="J33" s="79"/>
      <c r="K33" s="13"/>
      <c r="L33" s="13"/>
      <c r="M33" s="116"/>
      <c r="N33" s="12"/>
      <c r="O33" s="70"/>
      <c r="P33" s="123" t="str">
        <f>IF(AND($I33=Data!$F$7,OR($J33=Data!$D$3,$J33=Data!$D$6)),$G33,"")</f>
        <v/>
      </c>
    </row>
    <row r="34" spans="1:16" s="31" customFormat="1" hidden="1" x14ac:dyDescent="0.2">
      <c r="A34" s="81"/>
      <c r="B34" s="12"/>
      <c r="C34" s="51"/>
      <c r="D34" s="81"/>
      <c r="E34" s="81"/>
      <c r="F34" s="80"/>
      <c r="G34" s="30"/>
      <c r="H34" s="15"/>
      <c r="I34" s="43"/>
      <c r="J34" s="79"/>
      <c r="K34" s="13"/>
      <c r="L34" s="13"/>
      <c r="M34" s="116"/>
      <c r="N34" s="12"/>
      <c r="O34" s="70"/>
      <c r="P34" s="123" t="str">
        <f>IF(AND($I34=Data!$F$7,OR($J34=Data!$D$3,$J34=Data!$D$6)),$G34,"")</f>
        <v/>
      </c>
    </row>
    <row r="35" spans="1:16" s="31" customFormat="1" hidden="1" x14ac:dyDescent="0.2">
      <c r="A35" s="81"/>
      <c r="B35" s="16"/>
      <c r="C35" s="51"/>
      <c r="D35" s="81"/>
      <c r="E35" s="81"/>
      <c r="F35" s="80"/>
      <c r="G35" s="30"/>
      <c r="H35" s="15"/>
      <c r="I35" s="43"/>
      <c r="J35" s="79"/>
      <c r="K35" s="13"/>
      <c r="L35" s="13"/>
      <c r="M35" s="116"/>
      <c r="N35" s="13"/>
      <c r="O35" s="71"/>
      <c r="P35" s="123" t="str">
        <f>IF(AND($I35=Data!$F$7,OR($J35=Data!$D$3,$J35=Data!$D$6)),$G35,"")</f>
        <v/>
      </c>
    </row>
    <row r="36" spans="1:16" s="31" customFormat="1" hidden="1" x14ac:dyDescent="0.2">
      <c r="A36" s="81"/>
      <c r="B36" s="16"/>
      <c r="C36" s="51"/>
      <c r="D36" s="81"/>
      <c r="E36" s="81"/>
      <c r="F36" s="80"/>
      <c r="G36" s="30"/>
      <c r="H36" s="15"/>
      <c r="I36" s="43"/>
      <c r="J36" s="79"/>
      <c r="K36" s="13"/>
      <c r="L36" s="13"/>
      <c r="M36" s="116"/>
      <c r="N36" s="13"/>
      <c r="O36" s="71"/>
      <c r="P36" s="123" t="str">
        <f>IF(AND($I36=Data!$F$7,OR($J36=Data!$D$3,$J36=Data!$D$6)),$G36,"")</f>
        <v/>
      </c>
    </row>
    <row r="37" spans="1:16" s="31" customFormat="1" hidden="1" x14ac:dyDescent="0.2">
      <c r="A37" s="81"/>
      <c r="B37" s="12"/>
      <c r="C37" s="51"/>
      <c r="D37" s="81"/>
      <c r="E37" s="81"/>
      <c r="F37" s="80"/>
      <c r="G37" s="30"/>
      <c r="H37" s="15"/>
      <c r="I37" s="43"/>
      <c r="J37" s="79"/>
      <c r="K37" s="13"/>
      <c r="L37" s="13"/>
      <c r="M37" s="116"/>
      <c r="N37" s="12"/>
      <c r="O37" s="71"/>
      <c r="P37" s="123" t="str">
        <f>IF(AND($I37=Data!$F$7,OR($J37=Data!$D$3,$J37=Data!$D$6)),$G37,"")</f>
        <v/>
      </c>
    </row>
    <row r="38" spans="1:16" s="31" customFormat="1" hidden="1" x14ac:dyDescent="0.2">
      <c r="A38" s="81"/>
      <c r="B38" s="12"/>
      <c r="C38" s="51"/>
      <c r="D38" s="81"/>
      <c r="E38" s="81"/>
      <c r="F38" s="80"/>
      <c r="G38" s="30"/>
      <c r="H38" s="35"/>
      <c r="I38" s="43"/>
      <c r="J38" s="79"/>
      <c r="K38" s="13"/>
      <c r="L38" s="13"/>
      <c r="M38" s="116"/>
      <c r="N38" s="12"/>
      <c r="O38" s="70"/>
      <c r="P38" s="123" t="str">
        <f>IF(AND($I38=Data!$F$7,OR($J38=Data!$D$3,$J38=Data!$D$6)),$G38,"")</f>
        <v/>
      </c>
    </row>
    <row r="39" spans="1:16" s="31" customFormat="1" hidden="1" x14ac:dyDescent="0.2">
      <c r="A39" s="81"/>
      <c r="B39" s="16"/>
      <c r="C39" s="52"/>
      <c r="D39" s="81"/>
      <c r="E39" s="81"/>
      <c r="F39" s="80"/>
      <c r="G39" s="30"/>
      <c r="H39" s="35"/>
      <c r="I39" s="43"/>
      <c r="J39" s="79"/>
      <c r="K39" s="13"/>
      <c r="L39" s="13"/>
      <c r="M39" s="116"/>
      <c r="N39" s="12"/>
      <c r="O39" s="71"/>
      <c r="P39" s="123" t="str">
        <f>IF(AND($I39=Data!$F$7,OR($J39=Data!$D$3,$J39=Data!$D$6)),$G39,"")</f>
        <v/>
      </c>
    </row>
    <row r="40" spans="1:16" s="31" customFormat="1" hidden="1" x14ac:dyDescent="0.2">
      <c r="A40" s="81"/>
      <c r="B40" s="16"/>
      <c r="C40" s="52"/>
      <c r="D40" s="81"/>
      <c r="E40" s="81"/>
      <c r="F40" s="80"/>
      <c r="G40" s="30"/>
      <c r="H40" s="15"/>
      <c r="I40" s="43"/>
      <c r="J40" s="79"/>
      <c r="K40" s="13"/>
      <c r="L40" s="13"/>
      <c r="M40" s="116"/>
      <c r="N40" s="12"/>
      <c r="O40" s="70"/>
      <c r="P40" s="123" t="str">
        <f>IF(AND($I40=Data!$F$7,OR($J40=Data!$D$3,$J40=Data!$D$6)),$G40,"")</f>
        <v/>
      </c>
    </row>
    <row r="41" spans="1:16" s="31" customFormat="1" hidden="1" x14ac:dyDescent="0.2">
      <c r="A41" s="81"/>
      <c r="B41" s="12"/>
      <c r="C41" s="52"/>
      <c r="D41" s="81"/>
      <c r="E41" s="81"/>
      <c r="F41" s="80"/>
      <c r="G41" s="30"/>
      <c r="H41" s="15"/>
      <c r="I41" s="43"/>
      <c r="J41" s="79"/>
      <c r="K41" s="38"/>
      <c r="L41" s="38"/>
      <c r="M41" s="116"/>
      <c r="N41" s="12"/>
      <c r="O41" s="70"/>
      <c r="P41" s="123" t="str">
        <f>IF(AND($I41=Data!$F$7,OR($J41=Data!$D$3,$J41=Data!$D$6)),$G41,"")</f>
        <v/>
      </c>
    </row>
    <row r="42" spans="1:16" s="31" customFormat="1" hidden="1" x14ac:dyDescent="0.2">
      <c r="A42" s="81"/>
      <c r="B42" s="12"/>
      <c r="C42" s="52"/>
      <c r="D42" s="81"/>
      <c r="E42" s="81"/>
      <c r="F42" s="80"/>
      <c r="G42" s="30"/>
      <c r="H42" s="15"/>
      <c r="I42" s="43"/>
      <c r="J42" s="79"/>
      <c r="K42" s="13"/>
      <c r="L42" s="13"/>
      <c r="M42" s="116"/>
      <c r="N42" s="12"/>
      <c r="O42" s="70"/>
      <c r="P42" s="123" t="str">
        <f>IF(AND($I42=Data!$F$7,OR($J42=Data!$D$3,$J42=Data!$D$6)),$G42,"")</f>
        <v/>
      </c>
    </row>
    <row r="43" spans="1:16" s="31" customFormat="1" hidden="1" x14ac:dyDescent="0.2">
      <c r="A43" s="81"/>
      <c r="B43" s="12"/>
      <c r="C43" s="52"/>
      <c r="D43" s="81"/>
      <c r="E43" s="81"/>
      <c r="F43" s="80"/>
      <c r="G43" s="30"/>
      <c r="H43" s="15"/>
      <c r="I43" s="43"/>
      <c r="J43" s="79"/>
      <c r="K43" s="13"/>
      <c r="L43" s="13"/>
      <c r="M43" s="116"/>
      <c r="N43" s="12"/>
      <c r="O43" s="70"/>
      <c r="P43" s="123" t="str">
        <f>IF(AND($I43=Data!$F$7,OR($J43=Data!$D$3,$J43=Data!$D$6)),$G43,"")</f>
        <v/>
      </c>
    </row>
    <row r="44" spans="1:16" s="31" customFormat="1" hidden="1" x14ac:dyDescent="0.2">
      <c r="A44" s="81"/>
      <c r="B44" s="12"/>
      <c r="C44" s="52"/>
      <c r="D44" s="81"/>
      <c r="E44" s="81"/>
      <c r="F44" s="80"/>
      <c r="G44" s="30"/>
      <c r="H44" s="15"/>
      <c r="I44" s="43"/>
      <c r="J44" s="79"/>
      <c r="K44" s="13"/>
      <c r="L44" s="13"/>
      <c r="M44" s="116"/>
      <c r="N44" s="12"/>
      <c r="O44" s="70"/>
      <c r="P44" s="123" t="str">
        <f>IF(AND($I44=Data!$F$7,OR($J44=Data!$D$3,$J44=Data!$D$6)),$G44,"")</f>
        <v/>
      </c>
    </row>
    <row r="45" spans="1:16" s="31" customFormat="1" hidden="1" x14ac:dyDescent="0.2">
      <c r="A45" s="81"/>
      <c r="B45" s="12"/>
      <c r="C45" s="52"/>
      <c r="D45" s="81"/>
      <c r="E45" s="81"/>
      <c r="F45" s="80"/>
      <c r="G45" s="30"/>
      <c r="H45" s="15"/>
      <c r="I45" s="43"/>
      <c r="J45" s="79"/>
      <c r="K45" s="13"/>
      <c r="L45" s="13"/>
      <c r="M45" s="116"/>
      <c r="N45" s="12"/>
      <c r="O45" s="70"/>
      <c r="P45" s="123" t="str">
        <f>IF(AND($I45=Data!$F$7,OR($J45=Data!$D$3,$J45=Data!$D$6)),$G45,"")</f>
        <v/>
      </c>
    </row>
    <row r="46" spans="1:16" s="31" customFormat="1" hidden="1" x14ac:dyDescent="0.2">
      <c r="A46" s="81"/>
      <c r="B46" s="12"/>
      <c r="C46" s="52"/>
      <c r="D46" s="81"/>
      <c r="E46" s="81"/>
      <c r="F46" s="80"/>
      <c r="G46" s="30"/>
      <c r="H46" s="15"/>
      <c r="I46" s="43"/>
      <c r="J46" s="79"/>
      <c r="K46" s="13"/>
      <c r="L46" s="13"/>
      <c r="M46" s="116"/>
      <c r="N46" s="12"/>
      <c r="O46" s="70"/>
      <c r="P46" s="123" t="str">
        <f>IF(AND($I46=Data!$F$7,OR($J46=Data!$D$3,$J46=Data!$D$6)),$G46,"")</f>
        <v/>
      </c>
    </row>
    <row r="47" spans="1:16" s="31" customFormat="1" hidden="1" x14ac:dyDescent="0.2">
      <c r="A47" s="81"/>
      <c r="B47" s="12"/>
      <c r="C47" s="52"/>
      <c r="D47" s="81"/>
      <c r="E47" s="81"/>
      <c r="F47" s="80"/>
      <c r="G47" s="30"/>
      <c r="H47" s="35"/>
      <c r="I47" s="43"/>
      <c r="J47" s="79"/>
      <c r="K47" s="13"/>
      <c r="L47" s="13"/>
      <c r="M47" s="116"/>
      <c r="N47" s="12"/>
      <c r="O47" s="70"/>
      <c r="P47" s="123" t="str">
        <f>IF(AND($I47=Data!$F$7,OR($J47=Data!$D$3,$J47=Data!$D$6)),$G47,"")</f>
        <v/>
      </c>
    </row>
    <row r="48" spans="1:16" s="31" customFormat="1" hidden="1" x14ac:dyDescent="0.2">
      <c r="A48" s="81"/>
      <c r="B48" s="12"/>
      <c r="C48" s="52"/>
      <c r="D48" s="81"/>
      <c r="E48" s="81"/>
      <c r="F48" s="80"/>
      <c r="G48" s="30"/>
      <c r="H48" s="15"/>
      <c r="I48" s="43"/>
      <c r="J48" s="79"/>
      <c r="K48" s="13"/>
      <c r="L48" s="13"/>
      <c r="M48" s="116"/>
      <c r="N48" s="12"/>
      <c r="O48" s="70"/>
      <c r="P48" s="123" t="str">
        <f>IF(AND($I48=Data!$F$7,OR($J48=Data!$D$3,$J48=Data!$D$6)),$G48,"")</f>
        <v/>
      </c>
    </row>
    <row r="49" spans="1:16" s="31" customFormat="1" hidden="1" x14ac:dyDescent="0.2">
      <c r="A49" s="81"/>
      <c r="B49" s="12"/>
      <c r="C49" s="52"/>
      <c r="D49" s="81"/>
      <c r="E49" s="81"/>
      <c r="F49" s="80"/>
      <c r="G49" s="30"/>
      <c r="H49" s="15"/>
      <c r="I49" s="43"/>
      <c r="J49" s="79"/>
      <c r="K49" s="13"/>
      <c r="L49" s="13"/>
      <c r="M49" s="116"/>
      <c r="N49" s="12"/>
      <c r="O49" s="70"/>
      <c r="P49" s="123" t="str">
        <f>IF(AND($I49=Data!$F$7,OR($J49=Data!$D$3,$J49=Data!$D$6)),$G49,"")</f>
        <v/>
      </c>
    </row>
    <row r="50" spans="1:16" s="31" customFormat="1" hidden="1" x14ac:dyDescent="0.2">
      <c r="A50" s="81"/>
      <c r="B50" s="12"/>
      <c r="C50" s="52"/>
      <c r="D50" s="81"/>
      <c r="E50" s="81"/>
      <c r="F50" s="80"/>
      <c r="G50" s="30"/>
      <c r="H50" s="17"/>
      <c r="I50" s="43"/>
      <c r="J50" s="79"/>
      <c r="K50" s="13"/>
      <c r="L50" s="13"/>
      <c r="M50" s="116"/>
      <c r="N50" s="12"/>
      <c r="O50" s="70"/>
      <c r="P50" s="123" t="str">
        <f>IF(AND($I50=Data!$F$7,OR($J50=Data!$D$3,$J50=Data!$D$6)),$G50,"")</f>
        <v/>
      </c>
    </row>
    <row r="51" spans="1:16" s="31" customFormat="1" hidden="1" x14ac:dyDescent="0.2">
      <c r="A51" s="81"/>
      <c r="B51" s="12"/>
      <c r="C51" s="52"/>
      <c r="D51" s="81"/>
      <c r="E51" s="81"/>
      <c r="F51" s="80"/>
      <c r="G51" s="30"/>
      <c r="H51" s="17"/>
      <c r="I51" s="43"/>
      <c r="J51" s="79"/>
      <c r="K51" s="13"/>
      <c r="L51" s="13"/>
      <c r="M51" s="116"/>
      <c r="N51" s="12"/>
      <c r="O51" s="70"/>
      <c r="P51" s="123" t="str">
        <f>IF(AND($I51=Data!$F$7,OR($J51=Data!$D$3,$J51=Data!$D$6)),$G51,"")</f>
        <v/>
      </c>
    </row>
    <row r="52" spans="1:16" s="31" customFormat="1" hidden="1" x14ac:dyDescent="0.2">
      <c r="A52" s="81"/>
      <c r="B52" s="12"/>
      <c r="C52" s="52"/>
      <c r="D52" s="81"/>
      <c r="E52" s="81"/>
      <c r="F52" s="80"/>
      <c r="G52" s="30"/>
      <c r="H52" s="15"/>
      <c r="I52" s="43"/>
      <c r="J52" s="79"/>
      <c r="K52" s="13"/>
      <c r="L52" s="13"/>
      <c r="M52" s="116"/>
      <c r="N52" s="12"/>
      <c r="O52" s="70"/>
      <c r="P52" s="123" t="str">
        <f>IF(AND($I52=Data!$F$7,OR($J52=Data!$D$3,$J52=Data!$D$6)),$G52,"")</f>
        <v/>
      </c>
    </row>
    <row r="53" spans="1:16" s="31" customFormat="1" hidden="1" x14ac:dyDescent="0.2">
      <c r="A53" s="81"/>
      <c r="B53" s="12"/>
      <c r="C53" s="52"/>
      <c r="D53" s="81"/>
      <c r="E53" s="81"/>
      <c r="F53" s="80"/>
      <c r="G53" s="30"/>
      <c r="H53" s="15"/>
      <c r="I53" s="43"/>
      <c r="J53" s="79"/>
      <c r="K53" s="13"/>
      <c r="L53" s="13"/>
      <c r="M53" s="116"/>
      <c r="N53" s="12"/>
      <c r="O53" s="70"/>
      <c r="P53" s="123" t="str">
        <f>IF(AND($I53=Data!$F$7,OR($J53=Data!$D$3,$J53=Data!$D$6)),$G53,"")</f>
        <v/>
      </c>
    </row>
    <row r="54" spans="1:16" s="31" customFormat="1" hidden="1" x14ac:dyDescent="0.2">
      <c r="A54" s="81"/>
      <c r="B54" s="12"/>
      <c r="C54" s="52"/>
      <c r="D54" s="81"/>
      <c r="E54" s="81"/>
      <c r="F54" s="80"/>
      <c r="G54" s="30"/>
      <c r="H54" s="15"/>
      <c r="I54" s="43"/>
      <c r="J54" s="79"/>
      <c r="K54" s="13"/>
      <c r="L54" s="13"/>
      <c r="M54" s="116"/>
      <c r="N54" s="12"/>
      <c r="O54" s="70"/>
      <c r="P54" s="123" t="str">
        <f>IF(AND($I54=Data!$F$7,OR($J54=Data!$D$3,$J54=Data!$D$6)),$G54,"")</f>
        <v/>
      </c>
    </row>
    <row r="55" spans="1:16" s="31" customFormat="1" hidden="1" x14ac:dyDescent="0.2">
      <c r="A55" s="81"/>
      <c r="B55" s="12"/>
      <c r="C55" s="52"/>
      <c r="D55" s="81"/>
      <c r="E55" s="81"/>
      <c r="F55" s="80"/>
      <c r="G55" s="30"/>
      <c r="H55" s="15"/>
      <c r="I55" s="43"/>
      <c r="J55" s="79"/>
      <c r="K55" s="13"/>
      <c r="L55" s="13"/>
      <c r="M55" s="116"/>
      <c r="N55" s="12"/>
      <c r="O55" s="70"/>
      <c r="P55" s="123" t="str">
        <f>IF(AND($I55=Data!$F$7,OR($J55=Data!$D$3,$J55=Data!$D$6)),$G55,"")</f>
        <v/>
      </c>
    </row>
    <row r="56" spans="1:16" s="31" customFormat="1" hidden="1" x14ac:dyDescent="0.2">
      <c r="A56" s="81"/>
      <c r="B56" s="12"/>
      <c r="C56" s="52"/>
      <c r="D56" s="81"/>
      <c r="E56" s="81"/>
      <c r="F56" s="80"/>
      <c r="G56" s="30"/>
      <c r="H56" s="15"/>
      <c r="I56" s="43"/>
      <c r="J56" s="79"/>
      <c r="K56" s="13"/>
      <c r="L56" s="13"/>
      <c r="M56" s="116"/>
      <c r="N56" s="12"/>
      <c r="O56" s="70"/>
      <c r="P56" s="123" t="str">
        <f>IF(AND($I56=Data!$F$7,OR($J56=Data!$D$3,$J56=Data!$D$6)),$G56,"")</f>
        <v/>
      </c>
    </row>
    <row r="57" spans="1:16" s="31" customFormat="1" hidden="1" x14ac:dyDescent="0.2">
      <c r="A57" s="81"/>
      <c r="B57" s="12"/>
      <c r="C57" s="52"/>
      <c r="D57" s="81"/>
      <c r="E57" s="81"/>
      <c r="F57" s="80"/>
      <c r="G57" s="30"/>
      <c r="H57" s="15"/>
      <c r="I57" s="43"/>
      <c r="J57" s="79"/>
      <c r="K57" s="13"/>
      <c r="L57" s="13"/>
      <c r="M57" s="116"/>
      <c r="N57" s="12"/>
      <c r="O57" s="70"/>
      <c r="P57" s="123" t="str">
        <f>IF(AND($I57=Data!$F$7,OR($J57=Data!$D$3,$J57=Data!$D$6)),$G57,"")</f>
        <v/>
      </c>
    </row>
    <row r="58" spans="1:16" s="31" customFormat="1" hidden="1" x14ac:dyDescent="0.2">
      <c r="A58" s="81"/>
      <c r="B58" s="12"/>
      <c r="C58" s="52"/>
      <c r="D58" s="81"/>
      <c r="E58" s="81"/>
      <c r="F58" s="80"/>
      <c r="G58" s="30"/>
      <c r="H58" s="15"/>
      <c r="I58" s="43"/>
      <c r="J58" s="79"/>
      <c r="K58" s="13"/>
      <c r="L58" s="13"/>
      <c r="M58" s="116"/>
      <c r="N58" s="12"/>
      <c r="O58" s="70"/>
      <c r="P58" s="123" t="str">
        <f>IF(AND($I58=Data!$F$7,OR($J58=Data!$D$3,$J58=Data!$D$6)),$G58,"")</f>
        <v/>
      </c>
    </row>
    <row r="59" spans="1:16" s="31" customFormat="1" hidden="1" x14ac:dyDescent="0.2">
      <c r="A59" s="81"/>
      <c r="B59" s="12"/>
      <c r="C59" s="52"/>
      <c r="D59" s="81"/>
      <c r="E59" s="81"/>
      <c r="F59" s="80"/>
      <c r="G59" s="30"/>
      <c r="H59" s="15"/>
      <c r="I59" s="43"/>
      <c r="J59" s="79"/>
      <c r="K59" s="13"/>
      <c r="L59" s="13"/>
      <c r="M59" s="116"/>
      <c r="N59" s="12"/>
      <c r="O59" s="70"/>
      <c r="P59" s="123" t="str">
        <f>IF(AND($I59=Data!$F$7,OR($J59=Data!$D$3,$J59=Data!$D$6)),$G59,"")</f>
        <v/>
      </c>
    </row>
    <row r="60" spans="1:16" s="31" customFormat="1" hidden="1" x14ac:dyDescent="0.2">
      <c r="A60" s="81"/>
      <c r="B60" s="12"/>
      <c r="C60" s="52"/>
      <c r="D60" s="81"/>
      <c r="E60" s="81"/>
      <c r="F60" s="80"/>
      <c r="G60" s="30"/>
      <c r="H60" s="15"/>
      <c r="I60" s="43"/>
      <c r="J60" s="79"/>
      <c r="K60" s="13"/>
      <c r="L60" s="13"/>
      <c r="M60" s="116"/>
      <c r="N60" s="12"/>
      <c r="O60" s="70"/>
      <c r="P60" s="123" t="str">
        <f>IF(AND($I60=Data!$F$7,OR($J60=Data!$D$3,$J60=Data!$D$6)),$G60,"")</f>
        <v/>
      </c>
    </row>
    <row r="61" spans="1:16" s="31" customFormat="1" hidden="1" x14ac:dyDescent="0.2">
      <c r="A61" s="81"/>
      <c r="B61" s="12"/>
      <c r="C61" s="52"/>
      <c r="D61" s="81"/>
      <c r="E61" s="81"/>
      <c r="F61" s="80"/>
      <c r="G61" s="30"/>
      <c r="H61" s="15"/>
      <c r="I61" s="43"/>
      <c r="J61" s="79"/>
      <c r="K61" s="13"/>
      <c r="L61" s="13"/>
      <c r="M61" s="116"/>
      <c r="N61" s="12"/>
      <c r="O61" s="70"/>
      <c r="P61" s="123" t="str">
        <f>IF(AND($I61=Data!$F$7,OR($J61=Data!$D$3,$J61=Data!$D$6)),$G61,"")</f>
        <v/>
      </c>
    </row>
    <row r="62" spans="1:16" s="31" customFormat="1" hidden="1" x14ac:dyDescent="0.2">
      <c r="A62" s="81"/>
      <c r="B62" s="12"/>
      <c r="C62" s="52"/>
      <c r="D62" s="81"/>
      <c r="E62" s="81"/>
      <c r="F62" s="80"/>
      <c r="G62" s="30"/>
      <c r="H62" s="15"/>
      <c r="I62" s="43"/>
      <c r="J62" s="79"/>
      <c r="K62" s="13"/>
      <c r="L62" s="13"/>
      <c r="M62" s="116"/>
      <c r="N62" s="12"/>
      <c r="O62" s="70"/>
      <c r="P62" s="123" t="str">
        <f>IF(AND($I62=Data!$F$7,OR($J62=Data!$D$3,$J62=Data!$D$6)),$G62,"")</f>
        <v/>
      </c>
    </row>
    <row r="63" spans="1:16" s="31" customFormat="1" hidden="1" x14ac:dyDescent="0.2">
      <c r="A63" s="81"/>
      <c r="B63" s="12"/>
      <c r="C63" s="52"/>
      <c r="D63" s="81"/>
      <c r="E63" s="81"/>
      <c r="F63" s="80"/>
      <c r="G63" s="30"/>
      <c r="H63" s="36"/>
      <c r="I63" s="43"/>
      <c r="J63" s="79"/>
      <c r="K63" s="13"/>
      <c r="L63" s="13"/>
      <c r="M63" s="116"/>
      <c r="N63" s="12"/>
      <c r="O63" s="70"/>
      <c r="P63" s="123" t="str">
        <f>IF(AND($I63=Data!$F$7,OR($J63=Data!$D$3,$J63=Data!$D$6)),$G63,"")</f>
        <v/>
      </c>
    </row>
    <row r="64" spans="1:16" s="31" customFormat="1" hidden="1" x14ac:dyDescent="0.2">
      <c r="A64" s="81"/>
      <c r="B64" s="12"/>
      <c r="C64" s="52"/>
      <c r="D64" s="81"/>
      <c r="E64" s="81"/>
      <c r="F64" s="80"/>
      <c r="G64" s="30"/>
      <c r="H64" s="15"/>
      <c r="I64" s="43"/>
      <c r="J64" s="79"/>
      <c r="K64" s="13"/>
      <c r="L64" s="13"/>
      <c r="M64" s="116"/>
      <c r="N64" s="12"/>
      <c r="O64" s="70"/>
      <c r="P64" s="123" t="str">
        <f>IF(AND($I64=Data!$F$7,OR($J64=Data!$D$3,$J64=Data!$D$6)),$G64,"")</f>
        <v/>
      </c>
    </row>
    <row r="65" spans="1:16" s="31" customFormat="1" hidden="1" x14ac:dyDescent="0.2">
      <c r="A65" s="81"/>
      <c r="B65" s="12"/>
      <c r="C65" s="52"/>
      <c r="D65" s="81"/>
      <c r="E65" s="81"/>
      <c r="F65" s="80"/>
      <c r="G65" s="30"/>
      <c r="H65" s="35"/>
      <c r="I65" s="43"/>
      <c r="J65" s="79"/>
      <c r="K65" s="13"/>
      <c r="L65" s="13"/>
      <c r="M65" s="116"/>
      <c r="N65" s="12"/>
      <c r="O65" s="70"/>
      <c r="P65" s="123" t="str">
        <f>IF(AND($I65=Data!$F$7,OR($J65=Data!$D$3,$J65=Data!$D$6)),$G65,"")</f>
        <v/>
      </c>
    </row>
    <row r="66" spans="1:16" s="31" customFormat="1" hidden="1" x14ac:dyDescent="0.2">
      <c r="A66" s="81"/>
      <c r="B66" s="12"/>
      <c r="C66" s="52"/>
      <c r="D66" s="81"/>
      <c r="E66" s="81"/>
      <c r="F66" s="80"/>
      <c r="G66" s="30"/>
      <c r="H66" s="15"/>
      <c r="I66" s="43"/>
      <c r="J66" s="79"/>
      <c r="K66" s="13"/>
      <c r="L66" s="13"/>
      <c r="M66" s="116"/>
      <c r="N66" s="12"/>
      <c r="O66" s="70"/>
      <c r="P66" s="123" t="str">
        <f>IF(AND($I66=Data!$F$7,OR($J66=Data!$D$3,$J66=Data!$D$6)),$G66,"")</f>
        <v/>
      </c>
    </row>
    <row r="67" spans="1:16" s="31" customFormat="1" hidden="1" x14ac:dyDescent="0.2">
      <c r="A67" s="81"/>
      <c r="B67" s="12"/>
      <c r="C67" s="52"/>
      <c r="D67" s="81"/>
      <c r="E67" s="81"/>
      <c r="F67" s="80"/>
      <c r="G67" s="30"/>
      <c r="H67" s="35"/>
      <c r="I67" s="43"/>
      <c r="J67" s="79"/>
      <c r="K67" s="13"/>
      <c r="L67" s="13"/>
      <c r="M67" s="116"/>
      <c r="N67" s="12"/>
      <c r="O67" s="70"/>
      <c r="P67" s="123" t="str">
        <f>IF(AND($I67=Data!$F$7,OR($J67=Data!$D$3,$J67=Data!$D$6)),$G67,"")</f>
        <v/>
      </c>
    </row>
    <row r="68" spans="1:16" s="31" customFormat="1" hidden="1" x14ac:dyDescent="0.2">
      <c r="A68" s="81"/>
      <c r="B68" s="12"/>
      <c r="C68" s="52"/>
      <c r="D68" s="81"/>
      <c r="E68" s="81"/>
      <c r="F68" s="80"/>
      <c r="G68" s="30"/>
      <c r="H68" s="35"/>
      <c r="I68" s="43"/>
      <c r="J68" s="79"/>
      <c r="K68" s="13"/>
      <c r="L68" s="13"/>
      <c r="M68" s="116"/>
      <c r="N68" s="12"/>
      <c r="O68" s="70"/>
      <c r="P68" s="123" t="str">
        <f>IF(AND($I68=Data!$F$7,OR($J68=Data!$D$3,$J68=Data!$D$6)),$G68,"")</f>
        <v/>
      </c>
    </row>
    <row r="69" spans="1:16" s="31" customFormat="1" hidden="1" x14ac:dyDescent="0.2">
      <c r="A69" s="81"/>
      <c r="B69" s="12"/>
      <c r="C69" s="52"/>
      <c r="D69" s="81"/>
      <c r="E69" s="81"/>
      <c r="F69" s="80"/>
      <c r="G69" s="30"/>
      <c r="H69" s="15"/>
      <c r="I69" s="43"/>
      <c r="J69" s="79"/>
      <c r="K69" s="13"/>
      <c r="L69" s="13"/>
      <c r="M69" s="116"/>
      <c r="N69" s="12"/>
      <c r="O69" s="70"/>
      <c r="P69" s="123" t="str">
        <f>IF(AND($I69=Data!$F$7,OR($J69=Data!$D$3,$J69=Data!$D$6)),$G69,"")</f>
        <v/>
      </c>
    </row>
    <row r="70" spans="1:16" s="31" customFormat="1" hidden="1" x14ac:dyDescent="0.2">
      <c r="A70" s="81"/>
      <c r="B70" s="12"/>
      <c r="C70" s="52"/>
      <c r="D70" s="81"/>
      <c r="E70" s="81"/>
      <c r="F70" s="80"/>
      <c r="G70" s="30"/>
      <c r="H70" s="15"/>
      <c r="I70" s="43"/>
      <c r="J70" s="79"/>
      <c r="K70" s="13"/>
      <c r="L70" s="13"/>
      <c r="M70" s="116"/>
      <c r="N70" s="12"/>
      <c r="O70" s="70"/>
      <c r="P70" s="123" t="str">
        <f>IF(AND($I70=Data!$F$7,OR($J70=Data!$D$3,$J70=Data!$D$6)),$G70,"")</f>
        <v/>
      </c>
    </row>
    <row r="71" spans="1:16" s="31" customFormat="1" hidden="1" x14ac:dyDescent="0.2">
      <c r="A71" s="81"/>
      <c r="B71" s="12"/>
      <c r="C71" s="52"/>
      <c r="D71" s="81"/>
      <c r="E71" s="81"/>
      <c r="F71" s="80"/>
      <c r="G71" s="30"/>
      <c r="H71" s="15"/>
      <c r="I71" s="43"/>
      <c r="J71" s="79"/>
      <c r="K71" s="13"/>
      <c r="L71" s="13"/>
      <c r="M71" s="116"/>
      <c r="N71" s="12"/>
      <c r="O71" s="70"/>
      <c r="P71" s="123" t="str">
        <f>IF(AND($I71=Data!$F$7,OR($J71=Data!$D$3,$J71=Data!$D$6)),$G71,"")</f>
        <v/>
      </c>
    </row>
    <row r="72" spans="1:16" s="31" customFormat="1" hidden="1" x14ac:dyDescent="0.2">
      <c r="A72" s="81"/>
      <c r="B72" s="12"/>
      <c r="C72" s="52"/>
      <c r="D72" s="81"/>
      <c r="E72" s="81"/>
      <c r="F72" s="80"/>
      <c r="G72" s="30"/>
      <c r="H72" s="15"/>
      <c r="I72" s="43"/>
      <c r="J72" s="79"/>
      <c r="K72" s="13"/>
      <c r="L72" s="13"/>
      <c r="M72" s="116"/>
      <c r="N72" s="12"/>
      <c r="O72" s="70"/>
      <c r="P72" s="123" t="str">
        <f>IF(AND($I72=Data!$F$7,OR($J72=Data!$D$3,$J72=Data!$D$6)),$G72,"")</f>
        <v/>
      </c>
    </row>
    <row r="73" spans="1:16" s="31" customFormat="1" hidden="1" x14ac:dyDescent="0.2">
      <c r="A73" s="81"/>
      <c r="B73" s="16"/>
      <c r="C73" s="52"/>
      <c r="D73" s="81"/>
      <c r="E73" s="81"/>
      <c r="F73" s="80"/>
      <c r="G73" s="30"/>
      <c r="H73" s="15"/>
      <c r="I73" s="43"/>
      <c r="J73" s="79"/>
      <c r="K73" s="13"/>
      <c r="L73" s="13"/>
      <c r="M73" s="116"/>
      <c r="N73" s="16"/>
      <c r="O73" s="70"/>
      <c r="P73" s="123" t="str">
        <f>IF(AND($I73=Data!$F$7,OR($J73=Data!$D$3,$J73=Data!$D$6)),$G73,"")</f>
        <v/>
      </c>
    </row>
    <row r="74" spans="1:16" s="31" customFormat="1" hidden="1" x14ac:dyDescent="0.2">
      <c r="A74" s="81"/>
      <c r="B74" s="12"/>
      <c r="C74" s="52"/>
      <c r="D74" s="81"/>
      <c r="E74" s="81"/>
      <c r="F74" s="80"/>
      <c r="G74" s="30"/>
      <c r="H74" s="35"/>
      <c r="I74" s="43"/>
      <c r="J74" s="79"/>
      <c r="K74" s="13"/>
      <c r="L74" s="13"/>
      <c r="M74" s="116"/>
      <c r="N74" s="12"/>
      <c r="O74" s="70"/>
      <c r="P74" s="123" t="str">
        <f>IF(AND($I74=Data!$F$7,OR($J74=Data!$D$3,$J74=Data!$D$6)),$G74,"")</f>
        <v/>
      </c>
    </row>
    <row r="75" spans="1:16" s="31" customFormat="1" hidden="1" x14ac:dyDescent="0.2">
      <c r="A75" s="81"/>
      <c r="B75" s="12"/>
      <c r="C75" s="52"/>
      <c r="D75" s="81"/>
      <c r="E75" s="81"/>
      <c r="F75" s="80"/>
      <c r="G75" s="30"/>
      <c r="H75" s="35"/>
      <c r="I75" s="43"/>
      <c r="J75" s="79"/>
      <c r="K75" s="13"/>
      <c r="L75" s="13"/>
      <c r="M75" s="116"/>
      <c r="N75" s="12"/>
      <c r="O75" s="70"/>
      <c r="P75" s="123" t="str">
        <f>IF(AND($I75=Data!$F$7,OR($J75=Data!$D$3,$J75=Data!$D$6)),$G75,"")</f>
        <v/>
      </c>
    </row>
    <row r="76" spans="1:16" s="31" customFormat="1" hidden="1" x14ac:dyDescent="0.2">
      <c r="A76" s="81"/>
      <c r="B76" s="12"/>
      <c r="C76" s="52"/>
      <c r="D76" s="81"/>
      <c r="E76" s="81"/>
      <c r="F76" s="80"/>
      <c r="G76" s="30"/>
      <c r="H76" s="15"/>
      <c r="I76" s="43"/>
      <c r="J76" s="79"/>
      <c r="K76" s="13"/>
      <c r="L76" s="13"/>
      <c r="M76" s="116"/>
      <c r="N76" s="12"/>
      <c r="O76" s="70"/>
      <c r="P76" s="123" t="str">
        <f>IF(AND($I76=Data!$F$7,OR($J76=Data!$D$3,$J76=Data!$D$6)),$G76,"")</f>
        <v/>
      </c>
    </row>
    <row r="77" spans="1:16" s="31" customFormat="1" hidden="1" x14ac:dyDescent="0.2">
      <c r="A77" s="81"/>
      <c r="B77" s="12"/>
      <c r="C77" s="52"/>
      <c r="D77" s="81"/>
      <c r="E77" s="81"/>
      <c r="F77" s="80"/>
      <c r="G77" s="30"/>
      <c r="H77" s="15"/>
      <c r="I77" s="43"/>
      <c r="J77" s="79"/>
      <c r="K77" s="13"/>
      <c r="L77" s="13"/>
      <c r="M77" s="116"/>
      <c r="N77" s="12"/>
      <c r="O77" s="70"/>
      <c r="P77" s="123" t="str">
        <f>IF(AND($I77=Data!$F$7,OR($J77=Data!$D$3,$J77=Data!$D$6)),$G77,"")</f>
        <v/>
      </c>
    </row>
    <row r="78" spans="1:16" s="31" customFormat="1" hidden="1" x14ac:dyDescent="0.2">
      <c r="A78" s="81"/>
      <c r="B78" s="12"/>
      <c r="C78" s="52"/>
      <c r="D78" s="81"/>
      <c r="E78" s="81"/>
      <c r="F78" s="80"/>
      <c r="G78" s="30"/>
      <c r="H78" s="15"/>
      <c r="I78" s="43"/>
      <c r="J78" s="79"/>
      <c r="K78" s="13"/>
      <c r="L78" s="13"/>
      <c r="M78" s="116"/>
      <c r="N78" s="12"/>
      <c r="O78" s="70"/>
      <c r="P78" s="123" t="str">
        <f>IF(AND($I78=Data!$F$7,OR($J78=Data!$D$3,$J78=Data!$D$6)),$G78,"")</f>
        <v/>
      </c>
    </row>
    <row r="79" spans="1:16" s="31" customFormat="1" hidden="1" x14ac:dyDescent="0.2">
      <c r="A79" s="81"/>
      <c r="B79" s="12"/>
      <c r="C79" s="52"/>
      <c r="D79" s="81"/>
      <c r="E79" s="81"/>
      <c r="F79" s="80"/>
      <c r="G79" s="30"/>
      <c r="H79" s="15"/>
      <c r="I79" s="43"/>
      <c r="J79" s="79"/>
      <c r="K79" s="13"/>
      <c r="L79" s="13"/>
      <c r="M79" s="116"/>
      <c r="N79" s="12"/>
      <c r="O79" s="70"/>
      <c r="P79" s="123" t="str">
        <f>IF(AND($I79=Data!$F$7,OR($J79=Data!$D$3,$J79=Data!$D$6)),$G79,"")</f>
        <v/>
      </c>
    </row>
    <row r="80" spans="1:16" s="31" customFormat="1" hidden="1" x14ac:dyDescent="0.2">
      <c r="A80" s="81"/>
      <c r="B80" s="12"/>
      <c r="C80" s="52"/>
      <c r="D80" s="81"/>
      <c r="E80" s="81"/>
      <c r="F80" s="80"/>
      <c r="G80" s="30"/>
      <c r="H80" s="15"/>
      <c r="I80" s="43"/>
      <c r="J80" s="79"/>
      <c r="K80" s="13"/>
      <c r="L80" s="13"/>
      <c r="M80" s="116"/>
      <c r="N80" s="12"/>
      <c r="O80" s="70"/>
      <c r="P80" s="123" t="str">
        <f>IF(AND($I80=Data!$F$7,OR($J80=Data!$D$3,$J80=Data!$D$6)),$G80,"")</f>
        <v/>
      </c>
    </row>
    <row r="81" spans="1:16" s="31" customFormat="1" hidden="1" x14ac:dyDescent="0.2">
      <c r="A81" s="81"/>
      <c r="B81" s="12"/>
      <c r="C81" s="52"/>
      <c r="D81" s="81"/>
      <c r="E81" s="81"/>
      <c r="F81" s="80"/>
      <c r="G81" s="30"/>
      <c r="H81" s="15"/>
      <c r="I81" s="43"/>
      <c r="J81" s="79"/>
      <c r="K81" s="13"/>
      <c r="L81" s="13"/>
      <c r="M81" s="116"/>
      <c r="N81" s="16"/>
      <c r="O81" s="70"/>
      <c r="P81" s="123" t="str">
        <f>IF(AND($I81=Data!$F$7,OR($J81=Data!$D$3,$J81=Data!$D$6)),$G81,"")</f>
        <v/>
      </c>
    </row>
    <row r="82" spans="1:16" s="31" customFormat="1" hidden="1" x14ac:dyDescent="0.2">
      <c r="A82" s="81"/>
      <c r="B82" s="12"/>
      <c r="C82" s="52"/>
      <c r="D82" s="81"/>
      <c r="E82" s="81"/>
      <c r="F82" s="80"/>
      <c r="G82" s="30"/>
      <c r="H82" s="35"/>
      <c r="I82" s="43"/>
      <c r="J82" s="79"/>
      <c r="K82" s="13"/>
      <c r="L82" s="13"/>
      <c r="M82" s="116"/>
      <c r="N82" s="12"/>
      <c r="O82" s="70"/>
      <c r="P82" s="123" t="str">
        <f>IF(AND($I82=Data!$F$7,OR($J82=Data!$D$3,$J82=Data!$D$6)),$G82,"")</f>
        <v/>
      </c>
    </row>
    <row r="83" spans="1:16" s="31" customFormat="1" hidden="1" x14ac:dyDescent="0.2">
      <c r="A83" s="81"/>
      <c r="B83" s="12"/>
      <c r="C83" s="52"/>
      <c r="D83" s="81"/>
      <c r="E83" s="81"/>
      <c r="F83" s="80"/>
      <c r="G83" s="30"/>
      <c r="H83" s="35"/>
      <c r="I83" s="43"/>
      <c r="J83" s="79"/>
      <c r="K83" s="13"/>
      <c r="L83" s="13"/>
      <c r="M83" s="116"/>
      <c r="N83" s="12"/>
      <c r="O83" s="70"/>
      <c r="P83" s="123" t="str">
        <f>IF(AND($I83=Data!$F$7,OR($J83=Data!$D$3,$J83=Data!$D$6)),$G83,"")</f>
        <v/>
      </c>
    </row>
    <row r="84" spans="1:16" s="31" customFormat="1" hidden="1" x14ac:dyDescent="0.2">
      <c r="A84" s="81"/>
      <c r="B84" s="12"/>
      <c r="C84" s="52"/>
      <c r="D84" s="81"/>
      <c r="E84" s="81"/>
      <c r="F84" s="80"/>
      <c r="G84" s="30"/>
      <c r="H84" s="15"/>
      <c r="I84" s="43"/>
      <c r="J84" s="79"/>
      <c r="K84" s="13"/>
      <c r="L84" s="13"/>
      <c r="M84" s="116"/>
      <c r="N84" s="12"/>
      <c r="O84" s="70"/>
      <c r="P84" s="123" t="str">
        <f>IF(AND($I84=Data!$F$7,OR($J84=Data!$D$3,$J84=Data!$D$6)),$G84,"")</f>
        <v/>
      </c>
    </row>
    <row r="85" spans="1:16" s="31" customFormat="1" hidden="1" x14ac:dyDescent="0.2">
      <c r="A85" s="81"/>
      <c r="B85" s="12"/>
      <c r="C85" s="52"/>
      <c r="D85" s="81"/>
      <c r="E85" s="81"/>
      <c r="F85" s="80"/>
      <c r="G85" s="30"/>
      <c r="H85" s="35"/>
      <c r="I85" s="43"/>
      <c r="J85" s="79"/>
      <c r="K85" s="13"/>
      <c r="L85" s="13"/>
      <c r="M85" s="116"/>
      <c r="N85" s="12"/>
      <c r="O85" s="70"/>
      <c r="P85" s="123" t="str">
        <f>IF(AND($I85=Data!$F$7,OR($J85=Data!$D$3,$J85=Data!$D$6)),$G85,"")</f>
        <v/>
      </c>
    </row>
    <row r="86" spans="1:16" s="31" customFormat="1" hidden="1" x14ac:dyDescent="0.2">
      <c r="A86" s="81"/>
      <c r="B86" s="12"/>
      <c r="C86" s="52"/>
      <c r="D86" s="81"/>
      <c r="E86" s="81"/>
      <c r="F86" s="80"/>
      <c r="G86" s="30"/>
      <c r="H86" s="35"/>
      <c r="I86" s="43"/>
      <c r="J86" s="79"/>
      <c r="K86" s="13"/>
      <c r="L86" s="13"/>
      <c r="M86" s="116"/>
      <c r="N86" s="12"/>
      <c r="O86" s="70"/>
      <c r="P86" s="123" t="str">
        <f>IF(AND($I86=Data!$F$7,OR($J86=Data!$D$3,$J86=Data!$D$6)),$G86,"")</f>
        <v/>
      </c>
    </row>
    <row r="87" spans="1:16" s="31" customFormat="1" hidden="1" x14ac:dyDescent="0.2">
      <c r="A87" s="81"/>
      <c r="B87" s="12"/>
      <c r="C87" s="52"/>
      <c r="D87" s="81"/>
      <c r="E87" s="81"/>
      <c r="F87" s="80"/>
      <c r="G87" s="30"/>
      <c r="H87" s="15"/>
      <c r="I87" s="43"/>
      <c r="J87" s="79"/>
      <c r="K87" s="13"/>
      <c r="L87" s="13"/>
      <c r="M87" s="116"/>
      <c r="N87" s="12"/>
      <c r="O87" s="70"/>
      <c r="P87" s="123" t="str">
        <f>IF(AND($I87=Data!$F$7,OR($J87=Data!$D$3,$J87=Data!$D$6)),$G87,"")</f>
        <v/>
      </c>
    </row>
    <row r="88" spans="1:16" s="31" customFormat="1" hidden="1" x14ac:dyDescent="0.2">
      <c r="A88" s="81"/>
      <c r="B88" s="12"/>
      <c r="C88" s="52"/>
      <c r="D88" s="81"/>
      <c r="E88" s="81"/>
      <c r="F88" s="80"/>
      <c r="G88" s="30"/>
      <c r="H88" s="35"/>
      <c r="I88" s="43"/>
      <c r="J88" s="79"/>
      <c r="K88" s="13"/>
      <c r="L88" s="13"/>
      <c r="M88" s="116"/>
      <c r="N88" s="12"/>
      <c r="O88" s="70"/>
      <c r="P88" s="123" t="str">
        <f>IF(AND($I88=Data!$F$7,OR($J88=Data!$D$3,$J88=Data!$D$6)),$G88,"")</f>
        <v/>
      </c>
    </row>
    <row r="89" spans="1:16" s="31" customFormat="1" hidden="1" x14ac:dyDescent="0.2">
      <c r="A89" s="81"/>
      <c r="B89" s="12"/>
      <c r="C89" s="52"/>
      <c r="D89" s="81"/>
      <c r="E89" s="81"/>
      <c r="F89" s="80"/>
      <c r="G89" s="30"/>
      <c r="H89" s="35"/>
      <c r="I89" s="43"/>
      <c r="J89" s="79"/>
      <c r="K89" s="13"/>
      <c r="L89" s="13"/>
      <c r="M89" s="116"/>
      <c r="N89" s="12"/>
      <c r="O89" s="70"/>
      <c r="P89" s="123" t="str">
        <f>IF(AND($I89=Data!$F$7,OR($J89=Data!$D$3,$J89=Data!$D$6)),$G89,"")</f>
        <v/>
      </c>
    </row>
    <row r="90" spans="1:16" s="31" customFormat="1" hidden="1" x14ac:dyDescent="0.2">
      <c r="A90" s="81"/>
      <c r="B90" s="12"/>
      <c r="C90" s="52"/>
      <c r="D90" s="81"/>
      <c r="E90" s="81"/>
      <c r="F90" s="80"/>
      <c r="G90" s="30"/>
      <c r="H90" s="35"/>
      <c r="I90" s="43"/>
      <c r="J90" s="79"/>
      <c r="K90" s="13"/>
      <c r="L90" s="13"/>
      <c r="M90" s="116"/>
      <c r="N90" s="12"/>
      <c r="O90" s="70"/>
      <c r="P90" s="123" t="str">
        <f>IF(AND($I90=Data!$F$7,OR($J90=Data!$D$3,$J90=Data!$D$6)),$G90,"")</f>
        <v/>
      </c>
    </row>
    <row r="91" spans="1:16" s="31" customFormat="1" hidden="1" x14ac:dyDescent="0.2">
      <c r="A91" s="81"/>
      <c r="B91" s="12"/>
      <c r="C91" s="52"/>
      <c r="D91" s="81"/>
      <c r="E91" s="81"/>
      <c r="F91" s="80"/>
      <c r="G91" s="30"/>
      <c r="H91" s="35"/>
      <c r="I91" s="43"/>
      <c r="J91" s="79"/>
      <c r="K91" s="13"/>
      <c r="L91" s="13"/>
      <c r="M91" s="116"/>
      <c r="N91" s="12"/>
      <c r="O91" s="70"/>
      <c r="P91" s="123" t="str">
        <f>IF(AND($I91=Data!$F$7,OR($J91=Data!$D$3,$J91=Data!$D$6)),$G91,"")</f>
        <v/>
      </c>
    </row>
    <row r="92" spans="1:16" hidden="1" x14ac:dyDescent="0.2">
      <c r="A92" s="81"/>
      <c r="B92" s="12"/>
      <c r="C92" s="52"/>
      <c r="D92" s="81"/>
      <c r="E92" s="81"/>
      <c r="F92" s="80"/>
      <c r="G92" s="16"/>
      <c r="H92" s="15"/>
      <c r="I92" s="43"/>
      <c r="J92" s="79"/>
      <c r="K92" s="13"/>
      <c r="L92" s="13"/>
      <c r="M92" s="116"/>
      <c r="N92" s="12"/>
      <c r="O92" s="70"/>
      <c r="P92" s="123" t="str">
        <f>IF(AND($I92=Data!$F$7,OR($J92=Data!$D$3,$J92=Data!$D$6)),$G92,"")</f>
        <v/>
      </c>
    </row>
    <row r="93" spans="1:16" s="31" customFormat="1" hidden="1" x14ac:dyDescent="0.2">
      <c r="A93" s="81"/>
      <c r="B93" s="16"/>
      <c r="C93" s="52"/>
      <c r="D93" s="81"/>
      <c r="E93" s="81"/>
      <c r="F93" s="80"/>
      <c r="G93" s="30"/>
      <c r="H93" s="15"/>
      <c r="I93" s="43"/>
      <c r="J93" s="79"/>
      <c r="K93" s="13"/>
      <c r="L93" s="13"/>
      <c r="M93" s="116"/>
      <c r="N93" s="12"/>
      <c r="O93" s="70"/>
      <c r="P93" s="123" t="str">
        <f>IF(AND($I93=Data!$F$7,OR($J93=Data!$D$3,$J93=Data!$D$6)),$G93,"")</f>
        <v/>
      </c>
    </row>
    <row r="94" spans="1:16" s="31" customFormat="1" hidden="1" x14ac:dyDescent="0.2">
      <c r="A94" s="81"/>
      <c r="B94" s="16"/>
      <c r="C94" s="52"/>
      <c r="D94" s="81"/>
      <c r="E94" s="81"/>
      <c r="F94" s="80"/>
      <c r="G94" s="30"/>
      <c r="H94" s="35"/>
      <c r="I94" s="43"/>
      <c r="J94" s="79"/>
      <c r="K94" s="13"/>
      <c r="L94" s="13"/>
      <c r="M94" s="116"/>
      <c r="N94" s="12"/>
      <c r="O94" s="70"/>
      <c r="P94" s="123" t="str">
        <f>IF(AND($I94=Data!$F$7,OR($J94=Data!$D$3,$J94=Data!$D$6)),$G94,"")</f>
        <v/>
      </c>
    </row>
    <row r="95" spans="1:16" s="31" customFormat="1" hidden="1" x14ac:dyDescent="0.2">
      <c r="A95" s="81"/>
      <c r="B95" s="16"/>
      <c r="C95" s="53"/>
      <c r="D95" s="81"/>
      <c r="E95" s="81"/>
      <c r="F95" s="80"/>
      <c r="G95" s="30"/>
      <c r="H95" s="17"/>
      <c r="I95" s="43"/>
      <c r="J95" s="79"/>
      <c r="K95" s="13"/>
      <c r="L95" s="13"/>
      <c r="M95" s="116"/>
      <c r="N95" s="12"/>
      <c r="O95" s="72"/>
      <c r="P95" s="123" t="str">
        <f>IF(AND($I95=Data!$F$7,OR($J95=Data!$D$3,$J95=Data!$D$6)),$G95,"")</f>
        <v/>
      </c>
    </row>
    <row r="96" spans="1:16" s="31" customFormat="1" hidden="1" x14ac:dyDescent="0.2">
      <c r="A96" s="81"/>
      <c r="B96" s="16"/>
      <c r="C96" s="52"/>
      <c r="D96" s="81"/>
      <c r="E96" s="81"/>
      <c r="F96" s="80"/>
      <c r="G96" s="30"/>
      <c r="H96" s="15"/>
      <c r="I96" s="43"/>
      <c r="J96" s="79"/>
      <c r="K96" s="13"/>
      <c r="L96" s="13"/>
      <c r="M96" s="116"/>
      <c r="N96" s="12"/>
      <c r="O96" s="72"/>
      <c r="P96" s="123" t="str">
        <f>IF(AND($I96=Data!$F$7,OR($J96=Data!$D$3,$J96=Data!$D$6)),$G96,"")</f>
        <v/>
      </c>
    </row>
    <row r="97" spans="1:16" s="31" customFormat="1" hidden="1" x14ac:dyDescent="0.2">
      <c r="A97" s="81"/>
      <c r="B97" s="16"/>
      <c r="C97" s="52"/>
      <c r="D97" s="81"/>
      <c r="E97" s="81"/>
      <c r="F97" s="80"/>
      <c r="G97" s="30"/>
      <c r="H97" s="15"/>
      <c r="I97" s="43"/>
      <c r="J97" s="79"/>
      <c r="K97" s="13"/>
      <c r="L97" s="13"/>
      <c r="M97" s="116"/>
      <c r="N97" s="13"/>
      <c r="O97" s="72"/>
      <c r="P97" s="123" t="str">
        <f>IF(AND($I97=Data!$F$7,OR($J97=Data!$D$3,$J97=Data!$D$6)),$G97,"")</f>
        <v/>
      </c>
    </row>
    <row r="98" spans="1:16" s="31" customFormat="1" hidden="1" x14ac:dyDescent="0.2">
      <c r="A98" s="81"/>
      <c r="B98" s="16"/>
      <c r="C98" s="52"/>
      <c r="D98" s="81"/>
      <c r="E98" s="81"/>
      <c r="F98" s="80"/>
      <c r="G98" s="30"/>
      <c r="H98" s="15"/>
      <c r="I98" s="43"/>
      <c r="J98" s="79"/>
      <c r="K98" s="13"/>
      <c r="L98" s="13"/>
      <c r="M98" s="116"/>
      <c r="N98" s="12"/>
      <c r="O98" s="70"/>
      <c r="P98" s="123" t="str">
        <f>IF(AND($I98=Data!$F$7,OR($J98=Data!$D$3,$J98=Data!$D$6)),$G98,"")</f>
        <v/>
      </c>
    </row>
    <row r="99" spans="1:16" s="31" customFormat="1" hidden="1" x14ac:dyDescent="0.2">
      <c r="A99" s="81"/>
      <c r="B99" s="16"/>
      <c r="C99" s="52"/>
      <c r="D99" s="81"/>
      <c r="E99" s="81"/>
      <c r="F99" s="80"/>
      <c r="G99" s="30"/>
      <c r="H99" s="15"/>
      <c r="I99" s="43"/>
      <c r="J99" s="79"/>
      <c r="K99" s="13"/>
      <c r="L99" s="13"/>
      <c r="M99" s="116"/>
      <c r="N99" s="12"/>
      <c r="O99" s="70"/>
      <c r="P99" s="123" t="str">
        <f>IF(AND($I99=Data!$F$7,OR($J99=Data!$D$3,$J99=Data!$D$6)),$G99,"")</f>
        <v/>
      </c>
    </row>
    <row r="100" spans="1:16" s="31" customFormat="1" hidden="1" x14ac:dyDescent="0.2">
      <c r="A100" s="81"/>
      <c r="B100" s="16"/>
      <c r="C100" s="52"/>
      <c r="D100" s="81"/>
      <c r="E100" s="81"/>
      <c r="F100" s="80"/>
      <c r="G100" s="30"/>
      <c r="H100" s="15"/>
      <c r="I100" s="43"/>
      <c r="J100" s="79"/>
      <c r="K100" s="13"/>
      <c r="L100" s="13"/>
      <c r="M100" s="116"/>
      <c r="N100" s="12"/>
      <c r="O100" s="70"/>
      <c r="P100" s="123" t="str">
        <f>IF(AND($I100=Data!$F$7,OR($J100=Data!$D$3,$J100=Data!$D$6)),$G100,"")</f>
        <v/>
      </c>
    </row>
    <row r="101" spans="1:16" s="31" customFormat="1" hidden="1" x14ac:dyDescent="0.2">
      <c r="A101" s="81"/>
      <c r="B101" s="16"/>
      <c r="C101" s="52"/>
      <c r="D101" s="81"/>
      <c r="E101" s="81"/>
      <c r="F101" s="80"/>
      <c r="G101" s="30"/>
      <c r="H101" s="15"/>
      <c r="I101" s="43"/>
      <c r="J101" s="79"/>
      <c r="K101" s="13"/>
      <c r="L101" s="13"/>
      <c r="M101" s="116"/>
      <c r="N101" s="12"/>
      <c r="O101" s="70"/>
      <c r="P101" s="123" t="str">
        <f>IF(AND($I101=Data!$F$7,OR($J101=Data!$D$3,$J101=Data!$D$6)),$G101,"")</f>
        <v/>
      </c>
    </row>
    <row r="102" spans="1:16" s="31" customFormat="1" hidden="1" x14ac:dyDescent="0.2">
      <c r="A102" s="81"/>
      <c r="B102" s="16"/>
      <c r="C102" s="52"/>
      <c r="D102" s="81"/>
      <c r="E102" s="81"/>
      <c r="F102" s="80"/>
      <c r="G102" s="30"/>
      <c r="H102" s="15"/>
      <c r="I102" s="43"/>
      <c r="J102" s="79"/>
      <c r="K102" s="13"/>
      <c r="L102" s="13"/>
      <c r="M102" s="116"/>
      <c r="N102" s="12"/>
      <c r="O102" s="70"/>
      <c r="P102" s="123" t="str">
        <f>IF(AND($I102=Data!$F$7,OR($J102=Data!$D$3,$J102=Data!$D$6)),$G102,"")</f>
        <v/>
      </c>
    </row>
    <row r="103" spans="1:16" s="31" customFormat="1" hidden="1" x14ac:dyDescent="0.2">
      <c r="A103" s="81"/>
      <c r="B103" s="16"/>
      <c r="C103" s="52"/>
      <c r="D103" s="81"/>
      <c r="E103" s="81"/>
      <c r="F103" s="80"/>
      <c r="G103" s="30"/>
      <c r="H103" s="15"/>
      <c r="I103" s="43"/>
      <c r="J103" s="79"/>
      <c r="K103" s="13"/>
      <c r="L103" s="13"/>
      <c r="M103" s="116"/>
      <c r="N103" s="12"/>
      <c r="O103" s="70"/>
      <c r="P103" s="123" t="str">
        <f>IF(AND($I103=Data!$F$7,OR($J103=Data!$D$3,$J103=Data!$D$6)),$G103,"")</f>
        <v/>
      </c>
    </row>
    <row r="104" spans="1:16" s="31" customFormat="1" hidden="1" x14ac:dyDescent="0.2">
      <c r="A104" s="81"/>
      <c r="B104" s="16"/>
      <c r="C104" s="52"/>
      <c r="D104" s="81"/>
      <c r="E104" s="81"/>
      <c r="F104" s="80"/>
      <c r="G104" s="30"/>
      <c r="H104" s="35"/>
      <c r="I104" s="43"/>
      <c r="J104" s="79"/>
      <c r="K104" s="13"/>
      <c r="L104" s="13"/>
      <c r="M104" s="116"/>
      <c r="N104" s="12"/>
      <c r="O104" s="70"/>
      <c r="P104" s="123" t="str">
        <f>IF(AND($I104=Data!$F$7,OR($J104=Data!$D$3,$J104=Data!$D$6)),$G104,"")</f>
        <v/>
      </c>
    </row>
    <row r="105" spans="1:16" s="31" customFormat="1" hidden="1" x14ac:dyDescent="0.2">
      <c r="A105" s="81"/>
      <c r="B105" s="16"/>
      <c r="C105" s="52"/>
      <c r="D105" s="81"/>
      <c r="E105" s="81"/>
      <c r="F105" s="80"/>
      <c r="G105" s="30"/>
      <c r="H105" s="35"/>
      <c r="I105" s="43"/>
      <c r="J105" s="79"/>
      <c r="K105" s="13"/>
      <c r="L105" s="13"/>
      <c r="M105" s="116"/>
      <c r="N105" s="12"/>
      <c r="O105" s="70"/>
      <c r="P105" s="123" t="str">
        <f>IF(AND($I105=Data!$F$7,OR($J105=Data!$D$3,$J105=Data!$D$6)),$G105,"")</f>
        <v/>
      </c>
    </row>
    <row r="106" spans="1:16" s="31" customFormat="1" hidden="1" x14ac:dyDescent="0.2">
      <c r="A106" s="81"/>
      <c r="B106" s="16"/>
      <c r="C106" s="52"/>
      <c r="D106" s="81"/>
      <c r="E106" s="81"/>
      <c r="F106" s="80"/>
      <c r="G106" s="30"/>
      <c r="H106" s="15"/>
      <c r="I106" s="43"/>
      <c r="J106" s="79"/>
      <c r="K106" s="13"/>
      <c r="L106" s="13"/>
      <c r="M106" s="116"/>
      <c r="N106" s="16"/>
      <c r="O106" s="70"/>
      <c r="P106" s="123" t="str">
        <f>IF(AND($I106=Data!$F$7,OR($J106=Data!$D$3,$J106=Data!$D$6)),$G106,"")</f>
        <v/>
      </c>
    </row>
    <row r="107" spans="1:16" s="31" customFormat="1" hidden="1" x14ac:dyDescent="0.2">
      <c r="A107" s="81"/>
      <c r="B107" s="12"/>
      <c r="C107" s="52"/>
      <c r="D107" s="81"/>
      <c r="E107" s="81"/>
      <c r="F107" s="80"/>
      <c r="G107" s="30"/>
      <c r="H107" s="15"/>
      <c r="I107" s="43"/>
      <c r="J107" s="79"/>
      <c r="K107" s="13"/>
      <c r="L107" s="13"/>
      <c r="M107" s="116"/>
      <c r="N107" s="12"/>
      <c r="O107" s="70"/>
      <c r="P107" s="123" t="str">
        <f>IF(AND($I107=Data!$F$7,OR($J107=Data!$D$3,$J107=Data!$D$6)),$G107,"")</f>
        <v/>
      </c>
    </row>
    <row r="108" spans="1:16" s="31" customFormat="1" hidden="1" x14ac:dyDescent="0.2">
      <c r="A108" s="81"/>
      <c r="B108" s="16"/>
      <c r="C108" s="52"/>
      <c r="D108" s="81"/>
      <c r="E108" s="81"/>
      <c r="F108" s="80"/>
      <c r="G108" s="30"/>
      <c r="H108" s="35"/>
      <c r="I108" s="43"/>
      <c r="J108" s="79"/>
      <c r="K108" s="13"/>
      <c r="L108" s="13"/>
      <c r="M108" s="116"/>
      <c r="N108" s="12"/>
      <c r="O108" s="70"/>
      <c r="P108" s="123" t="str">
        <f>IF(AND($I108=Data!$F$7,OR($J108=Data!$D$3,$J108=Data!$D$6)),$G108,"")</f>
        <v/>
      </c>
    </row>
    <row r="109" spans="1:16" s="31" customFormat="1" hidden="1" x14ac:dyDescent="0.2">
      <c r="A109" s="81"/>
      <c r="B109" s="12"/>
      <c r="C109" s="52"/>
      <c r="D109" s="81"/>
      <c r="E109" s="81"/>
      <c r="F109" s="80"/>
      <c r="G109" s="30"/>
      <c r="H109" s="13"/>
      <c r="I109" s="43"/>
      <c r="J109" s="79"/>
      <c r="K109" s="13"/>
      <c r="L109" s="13"/>
      <c r="M109" s="116"/>
      <c r="N109" s="12"/>
      <c r="O109" s="70"/>
      <c r="P109" s="123" t="str">
        <f>IF(AND($I109=Data!$F$7,OR($J109=Data!$D$3,$J109=Data!$D$6)),$G109,"")</f>
        <v/>
      </c>
    </row>
    <row r="110" spans="1:16" s="31" customFormat="1" hidden="1" x14ac:dyDescent="0.2">
      <c r="A110" s="81"/>
      <c r="B110" s="12"/>
      <c r="C110" s="53"/>
      <c r="D110" s="81"/>
      <c r="E110" s="81"/>
      <c r="F110" s="80"/>
      <c r="G110" s="30"/>
      <c r="H110" s="15"/>
      <c r="I110" s="43"/>
      <c r="J110" s="79"/>
      <c r="K110" s="13"/>
      <c r="L110" s="13"/>
      <c r="M110" s="116"/>
      <c r="N110" s="12"/>
      <c r="O110" s="70"/>
      <c r="P110" s="123" t="str">
        <f>IF(AND($I110=Data!$F$7,OR($J110=Data!$D$3,$J110=Data!$D$6)),$G110,"")</f>
        <v/>
      </c>
    </row>
    <row r="111" spans="1:16" s="31" customFormat="1" hidden="1" x14ac:dyDescent="0.2">
      <c r="A111" s="81"/>
      <c r="B111" s="12"/>
      <c r="C111" s="52"/>
      <c r="D111" s="81"/>
      <c r="E111" s="81"/>
      <c r="F111" s="80"/>
      <c r="G111" s="30"/>
      <c r="H111" s="15"/>
      <c r="I111" s="43"/>
      <c r="J111" s="79"/>
      <c r="K111" s="13"/>
      <c r="L111" s="13"/>
      <c r="M111" s="116"/>
      <c r="N111" s="12"/>
      <c r="O111" s="70"/>
      <c r="P111" s="123" t="str">
        <f>IF(AND($I111=Data!$F$7,OR($J111=Data!$D$3,$J111=Data!$D$6)),$G111,"")</f>
        <v/>
      </c>
    </row>
    <row r="112" spans="1:16" s="31" customFormat="1" hidden="1" x14ac:dyDescent="0.2">
      <c r="A112" s="81"/>
      <c r="B112" s="12"/>
      <c r="C112" s="52"/>
      <c r="D112" s="81"/>
      <c r="E112" s="81"/>
      <c r="F112" s="80"/>
      <c r="G112" s="30"/>
      <c r="H112" s="15"/>
      <c r="I112" s="43"/>
      <c r="J112" s="79"/>
      <c r="K112" s="13"/>
      <c r="L112" s="13"/>
      <c r="M112" s="116"/>
      <c r="N112" s="12"/>
      <c r="O112" s="70"/>
      <c r="P112" s="123" t="str">
        <f>IF(AND($I112=Data!$F$7,OR($J112=Data!$D$3,$J112=Data!$D$6)),$G112,"")</f>
        <v/>
      </c>
    </row>
    <row r="113" spans="1:16" s="31" customFormat="1" hidden="1" x14ac:dyDescent="0.2">
      <c r="A113" s="81"/>
      <c r="B113" s="12"/>
      <c r="C113" s="52"/>
      <c r="D113" s="81"/>
      <c r="E113" s="81"/>
      <c r="F113" s="80"/>
      <c r="G113" s="30"/>
      <c r="H113" s="15"/>
      <c r="I113" s="43"/>
      <c r="J113" s="79"/>
      <c r="K113" s="13"/>
      <c r="L113" s="13"/>
      <c r="M113" s="116"/>
      <c r="N113" s="12"/>
      <c r="O113" s="70"/>
      <c r="P113" s="123" t="str">
        <f>IF(AND($I113=Data!$F$7,OR($J113=Data!$D$3,$J113=Data!$D$6)),$G113,"")</f>
        <v/>
      </c>
    </row>
    <row r="114" spans="1:16" s="31" customFormat="1" hidden="1" x14ac:dyDescent="0.2">
      <c r="A114" s="81"/>
      <c r="B114" s="12"/>
      <c r="C114" s="52"/>
      <c r="D114" s="81"/>
      <c r="E114" s="81"/>
      <c r="F114" s="80"/>
      <c r="G114" s="30"/>
      <c r="H114" s="15"/>
      <c r="I114" s="43"/>
      <c r="J114" s="79"/>
      <c r="K114" s="13"/>
      <c r="L114" s="13"/>
      <c r="M114" s="116"/>
      <c r="N114" s="12"/>
      <c r="O114" s="70"/>
      <c r="P114" s="123" t="str">
        <f>IF(AND($I114=Data!$F$7,OR($J114=Data!$D$3,$J114=Data!$D$6)),$G114,"")</f>
        <v/>
      </c>
    </row>
    <row r="115" spans="1:16" s="31" customFormat="1" hidden="1" x14ac:dyDescent="0.2">
      <c r="A115" s="81"/>
      <c r="B115" s="12"/>
      <c r="C115" s="52"/>
      <c r="D115" s="81"/>
      <c r="E115" s="81"/>
      <c r="F115" s="80"/>
      <c r="G115" s="30"/>
      <c r="H115" s="15"/>
      <c r="I115" s="43"/>
      <c r="J115" s="79"/>
      <c r="K115" s="13"/>
      <c r="L115" s="13"/>
      <c r="M115" s="116"/>
      <c r="N115" s="12"/>
      <c r="O115" s="70"/>
      <c r="P115" s="123" t="str">
        <f>IF(AND($I115=Data!$F$7,OR($J115=Data!$D$3,$J115=Data!$D$6)),$G115,"")</f>
        <v/>
      </c>
    </row>
    <row r="116" spans="1:16" s="31" customFormat="1" hidden="1" x14ac:dyDescent="0.2">
      <c r="A116" s="81"/>
      <c r="B116" s="12"/>
      <c r="C116" s="52"/>
      <c r="D116" s="81"/>
      <c r="E116" s="81"/>
      <c r="F116" s="80"/>
      <c r="G116" s="30"/>
      <c r="H116" s="35"/>
      <c r="I116" s="43"/>
      <c r="J116" s="79"/>
      <c r="K116" s="13"/>
      <c r="L116" s="13"/>
      <c r="M116" s="116"/>
      <c r="N116" s="12"/>
      <c r="O116" s="70"/>
      <c r="P116" s="123" t="str">
        <f>IF(AND($I116=Data!$F$7,OR($J116=Data!$D$3,$J116=Data!$D$6)),$G116,"")</f>
        <v/>
      </c>
    </row>
    <row r="117" spans="1:16" s="31" customFormat="1" hidden="1" x14ac:dyDescent="0.2">
      <c r="A117" s="81"/>
      <c r="B117" s="12"/>
      <c r="C117" s="52"/>
      <c r="D117" s="81"/>
      <c r="E117" s="81"/>
      <c r="F117" s="80"/>
      <c r="G117" s="30"/>
      <c r="H117" s="15"/>
      <c r="I117" s="43"/>
      <c r="J117" s="79"/>
      <c r="K117" s="13"/>
      <c r="L117" s="13"/>
      <c r="M117" s="116"/>
      <c r="N117" s="12"/>
      <c r="O117" s="70"/>
      <c r="P117" s="123" t="str">
        <f>IF(AND($I117=Data!$F$7,OR($J117=Data!$D$3,$J117=Data!$D$6)),$G117,"")</f>
        <v/>
      </c>
    </row>
    <row r="118" spans="1:16" s="31" customFormat="1" hidden="1" x14ac:dyDescent="0.2">
      <c r="A118" s="81"/>
      <c r="B118" s="16"/>
      <c r="C118" s="52"/>
      <c r="D118" s="81"/>
      <c r="E118" s="81"/>
      <c r="F118" s="80"/>
      <c r="G118" s="30"/>
      <c r="H118" s="15"/>
      <c r="I118" s="43"/>
      <c r="J118" s="79"/>
      <c r="K118" s="13"/>
      <c r="L118" s="13"/>
      <c r="M118" s="116"/>
      <c r="N118" s="12"/>
      <c r="O118" s="70"/>
      <c r="P118" s="123" t="str">
        <f>IF(AND($I118=Data!$F$7,OR($J118=Data!$D$3,$J118=Data!$D$6)),$G118,"")</f>
        <v/>
      </c>
    </row>
    <row r="119" spans="1:16" s="31" customFormat="1" hidden="1" x14ac:dyDescent="0.2">
      <c r="A119" s="81"/>
      <c r="B119" s="16"/>
      <c r="C119" s="52"/>
      <c r="D119" s="81"/>
      <c r="E119" s="81"/>
      <c r="F119" s="80"/>
      <c r="G119" s="30"/>
      <c r="H119" s="35"/>
      <c r="I119" s="43"/>
      <c r="J119" s="79"/>
      <c r="K119" s="13"/>
      <c r="L119" s="13"/>
      <c r="M119" s="116"/>
      <c r="N119" s="12"/>
      <c r="O119" s="70"/>
      <c r="P119" s="123" t="str">
        <f>IF(AND($I119=Data!$F$7,OR($J119=Data!$D$3,$J119=Data!$D$6)),$G119,"")</f>
        <v/>
      </c>
    </row>
    <row r="120" spans="1:16" s="31" customFormat="1" hidden="1" x14ac:dyDescent="0.2">
      <c r="A120" s="81"/>
      <c r="B120" s="16"/>
      <c r="C120" s="52"/>
      <c r="D120" s="81"/>
      <c r="E120" s="81"/>
      <c r="F120" s="80"/>
      <c r="G120" s="30"/>
      <c r="H120" s="35"/>
      <c r="I120" s="43"/>
      <c r="J120" s="79"/>
      <c r="K120" s="13"/>
      <c r="L120" s="13"/>
      <c r="M120" s="116"/>
      <c r="N120" s="12"/>
      <c r="O120" s="70"/>
      <c r="P120" s="123" t="str">
        <f>IF(AND($I120=Data!$F$7,OR($J120=Data!$D$3,$J120=Data!$D$6)),$G120,"")</f>
        <v/>
      </c>
    </row>
    <row r="121" spans="1:16" s="31" customFormat="1" hidden="1" x14ac:dyDescent="0.2">
      <c r="A121" s="81"/>
      <c r="B121" s="16"/>
      <c r="C121" s="52"/>
      <c r="D121" s="81"/>
      <c r="E121" s="81"/>
      <c r="F121" s="80"/>
      <c r="G121" s="30"/>
      <c r="H121" s="15"/>
      <c r="I121" s="43"/>
      <c r="J121" s="79"/>
      <c r="K121" s="13"/>
      <c r="L121" s="13"/>
      <c r="M121" s="116"/>
      <c r="N121" s="12"/>
      <c r="O121" s="70"/>
      <c r="P121" s="123" t="str">
        <f>IF(AND($I121=Data!$F$7,OR($J121=Data!$D$3,$J121=Data!$D$6)),$G121,"")</f>
        <v/>
      </c>
    </row>
    <row r="122" spans="1:16" s="31" customFormat="1" hidden="1" x14ac:dyDescent="0.2">
      <c r="A122" s="81"/>
      <c r="B122" s="16"/>
      <c r="C122" s="52"/>
      <c r="D122" s="81"/>
      <c r="E122" s="81"/>
      <c r="F122" s="80"/>
      <c r="G122" s="30"/>
      <c r="H122" s="35"/>
      <c r="I122" s="43"/>
      <c r="J122" s="79"/>
      <c r="K122" s="13"/>
      <c r="L122" s="13"/>
      <c r="M122" s="116"/>
      <c r="N122" s="12"/>
      <c r="O122" s="70"/>
      <c r="P122" s="123" t="str">
        <f>IF(AND($I122=Data!$F$7,OR($J122=Data!$D$3,$J122=Data!$D$6)),$G122,"")</f>
        <v/>
      </c>
    </row>
    <row r="123" spans="1:16" s="31" customFormat="1" hidden="1" x14ac:dyDescent="0.2">
      <c r="A123" s="81"/>
      <c r="B123" s="16"/>
      <c r="C123" s="52"/>
      <c r="D123" s="81"/>
      <c r="E123" s="81"/>
      <c r="F123" s="80"/>
      <c r="G123" s="30"/>
      <c r="H123" s="15"/>
      <c r="I123" s="43"/>
      <c r="J123" s="79"/>
      <c r="K123" s="13"/>
      <c r="L123" s="13"/>
      <c r="M123" s="116"/>
      <c r="N123" s="12"/>
      <c r="O123" s="70"/>
      <c r="P123" s="123" t="str">
        <f>IF(AND($I123=Data!$F$7,OR($J123=Data!$D$3,$J123=Data!$D$6)),$G123,"")</f>
        <v/>
      </c>
    </row>
    <row r="124" spans="1:16" s="31" customFormat="1" hidden="1" x14ac:dyDescent="0.2">
      <c r="A124" s="81"/>
      <c r="B124" s="16"/>
      <c r="C124" s="52"/>
      <c r="D124" s="81"/>
      <c r="E124" s="81"/>
      <c r="F124" s="80"/>
      <c r="G124" s="30"/>
      <c r="H124" s="15"/>
      <c r="I124" s="43"/>
      <c r="J124" s="79"/>
      <c r="K124" s="13"/>
      <c r="L124" s="13"/>
      <c r="M124" s="116"/>
      <c r="N124" s="12"/>
      <c r="O124" s="70"/>
      <c r="P124" s="123" t="str">
        <f>IF(AND($I124=Data!$F$7,OR($J124=Data!$D$3,$J124=Data!$D$6)),$G124,"")</f>
        <v/>
      </c>
    </row>
    <row r="125" spans="1:16" s="31" customFormat="1" hidden="1" x14ac:dyDescent="0.2">
      <c r="A125" s="81"/>
      <c r="B125" s="16"/>
      <c r="C125" s="52"/>
      <c r="D125" s="81"/>
      <c r="E125" s="81"/>
      <c r="F125" s="80"/>
      <c r="G125" s="30"/>
      <c r="H125" s="15"/>
      <c r="I125" s="43"/>
      <c r="J125" s="79"/>
      <c r="K125" s="13"/>
      <c r="L125" s="13"/>
      <c r="M125" s="116"/>
      <c r="N125" s="12"/>
      <c r="O125" s="70"/>
      <c r="P125" s="123" t="str">
        <f>IF(AND($I125=Data!$F$7,OR($J125=Data!$D$3,$J125=Data!$D$6)),$G125,"")</f>
        <v/>
      </c>
    </row>
    <row r="126" spans="1:16" s="31" customFormat="1" hidden="1" x14ac:dyDescent="0.2">
      <c r="A126" s="81"/>
      <c r="B126" s="16"/>
      <c r="C126" s="52"/>
      <c r="D126" s="81"/>
      <c r="E126" s="81"/>
      <c r="F126" s="80"/>
      <c r="G126" s="30"/>
      <c r="H126" s="35"/>
      <c r="I126" s="43"/>
      <c r="J126" s="79"/>
      <c r="K126" s="13"/>
      <c r="L126" s="13"/>
      <c r="M126" s="116"/>
      <c r="N126" s="12"/>
      <c r="O126" s="70"/>
      <c r="P126" s="123" t="str">
        <f>IF(AND($I126=Data!$F$7,OR($J126=Data!$D$3,$J126=Data!$D$6)),$G126,"")</f>
        <v/>
      </c>
    </row>
    <row r="127" spans="1:16" s="31" customFormat="1" hidden="1" x14ac:dyDescent="0.2">
      <c r="A127" s="81"/>
      <c r="B127" s="16"/>
      <c r="C127" s="52"/>
      <c r="D127" s="81"/>
      <c r="E127" s="81"/>
      <c r="F127" s="80"/>
      <c r="G127" s="30"/>
      <c r="H127" s="15"/>
      <c r="I127" s="43"/>
      <c r="J127" s="79"/>
      <c r="K127" s="13"/>
      <c r="L127" s="13"/>
      <c r="M127" s="116"/>
      <c r="N127" s="12"/>
      <c r="O127" s="70"/>
      <c r="P127" s="123" t="str">
        <f>IF(AND($I127=Data!$F$7,OR($J127=Data!$D$3,$J127=Data!$D$6)),$G127,"")</f>
        <v/>
      </c>
    </row>
    <row r="128" spans="1:16" s="31" customFormat="1" hidden="1" x14ac:dyDescent="0.2">
      <c r="A128" s="81"/>
      <c r="B128" s="16"/>
      <c r="C128" s="52"/>
      <c r="D128" s="81"/>
      <c r="E128" s="81"/>
      <c r="F128" s="80"/>
      <c r="G128" s="30"/>
      <c r="H128" s="15"/>
      <c r="I128" s="43"/>
      <c r="J128" s="79"/>
      <c r="K128" s="13"/>
      <c r="L128" s="13"/>
      <c r="M128" s="116"/>
      <c r="N128" s="12"/>
      <c r="O128" s="70"/>
      <c r="P128" s="123" t="str">
        <f>IF(AND($I128=Data!$F$7,OR($J128=Data!$D$3,$J128=Data!$D$6)),$G128,"")</f>
        <v/>
      </c>
    </row>
    <row r="129" spans="1:16" s="31" customFormat="1" hidden="1" x14ac:dyDescent="0.2">
      <c r="A129" s="81"/>
      <c r="B129" s="16"/>
      <c r="C129" s="52"/>
      <c r="D129" s="81"/>
      <c r="E129" s="81"/>
      <c r="F129" s="80"/>
      <c r="G129" s="30"/>
      <c r="H129" s="15"/>
      <c r="I129" s="43"/>
      <c r="J129" s="79"/>
      <c r="K129" s="13"/>
      <c r="L129" s="13"/>
      <c r="M129" s="116"/>
      <c r="N129" s="12"/>
      <c r="O129" s="70"/>
      <c r="P129" s="123" t="str">
        <f>IF(AND($I129=Data!$F$7,OR($J129=Data!$D$3,$J129=Data!$D$6)),$G129,"")</f>
        <v/>
      </c>
    </row>
    <row r="130" spans="1:16" s="31" customFormat="1" hidden="1" x14ac:dyDescent="0.2">
      <c r="A130" s="81"/>
      <c r="B130" s="16"/>
      <c r="C130" s="52"/>
      <c r="D130" s="81"/>
      <c r="E130" s="81"/>
      <c r="F130" s="80"/>
      <c r="G130" s="30"/>
      <c r="H130" s="15"/>
      <c r="I130" s="43"/>
      <c r="J130" s="79"/>
      <c r="K130" s="13"/>
      <c r="L130" s="13"/>
      <c r="M130" s="116"/>
      <c r="N130" s="12"/>
      <c r="O130" s="70"/>
      <c r="P130" s="123" t="str">
        <f>IF(AND($I130=Data!$F$7,OR($J130=Data!$D$3,$J130=Data!$D$6)),$G130,"")</f>
        <v/>
      </c>
    </row>
    <row r="131" spans="1:16" s="31" customFormat="1" hidden="1" x14ac:dyDescent="0.2">
      <c r="A131" s="81"/>
      <c r="B131" s="16"/>
      <c r="C131" s="52"/>
      <c r="D131" s="81"/>
      <c r="E131" s="81"/>
      <c r="F131" s="80"/>
      <c r="G131" s="30"/>
      <c r="H131" s="15"/>
      <c r="I131" s="43"/>
      <c r="J131" s="79"/>
      <c r="K131" s="13"/>
      <c r="L131" s="13"/>
      <c r="M131" s="116"/>
      <c r="N131" s="12"/>
      <c r="O131" s="70"/>
      <c r="P131" s="123" t="str">
        <f>IF(AND($I131=Data!$F$7,OR($J131=Data!$D$3,$J131=Data!$D$6)),$G131,"")</f>
        <v/>
      </c>
    </row>
    <row r="132" spans="1:16" s="31" customFormat="1" hidden="1" x14ac:dyDescent="0.2">
      <c r="A132" s="81"/>
      <c r="B132" s="16"/>
      <c r="C132" s="52"/>
      <c r="D132" s="81"/>
      <c r="E132" s="81"/>
      <c r="F132" s="80"/>
      <c r="G132" s="30"/>
      <c r="H132" s="35"/>
      <c r="I132" s="43"/>
      <c r="J132" s="79"/>
      <c r="K132" s="13"/>
      <c r="L132" s="13"/>
      <c r="M132" s="116"/>
      <c r="N132" s="12"/>
      <c r="O132" s="70"/>
      <c r="P132" s="123" t="str">
        <f>IF(AND($I132=Data!$F$7,OR($J132=Data!$D$3,$J132=Data!$D$6)),$G132,"")</f>
        <v/>
      </c>
    </row>
    <row r="133" spans="1:16" s="31" customFormat="1" hidden="1" x14ac:dyDescent="0.2">
      <c r="A133" s="81"/>
      <c r="B133" s="12"/>
      <c r="C133" s="52"/>
      <c r="D133" s="81"/>
      <c r="E133" s="81"/>
      <c r="F133" s="80"/>
      <c r="G133" s="30"/>
      <c r="H133" s="35"/>
      <c r="I133" s="43"/>
      <c r="J133" s="79"/>
      <c r="K133" s="13"/>
      <c r="L133" s="13"/>
      <c r="M133" s="116"/>
      <c r="N133" s="12"/>
      <c r="O133" s="70"/>
      <c r="P133" s="123" t="str">
        <f>IF(AND($I133=Data!$F$7,OR($J133=Data!$D$3,$J133=Data!$D$6)),$G133,"")</f>
        <v/>
      </c>
    </row>
    <row r="134" spans="1:16" s="31" customFormat="1" hidden="1" x14ac:dyDescent="0.2">
      <c r="A134" s="81"/>
      <c r="B134" s="12"/>
      <c r="C134" s="52"/>
      <c r="D134" s="81"/>
      <c r="E134" s="81"/>
      <c r="F134" s="80"/>
      <c r="G134" s="30"/>
      <c r="H134" s="15"/>
      <c r="I134" s="43"/>
      <c r="J134" s="79"/>
      <c r="K134" s="13"/>
      <c r="L134" s="13"/>
      <c r="M134" s="116"/>
      <c r="N134" s="12"/>
      <c r="O134" s="70"/>
      <c r="P134" s="123" t="str">
        <f>IF(AND($I134=Data!$F$7,OR($J134=Data!$D$3,$J134=Data!$D$6)),$G134,"")</f>
        <v/>
      </c>
    </row>
    <row r="135" spans="1:16" s="31" customFormat="1" hidden="1" x14ac:dyDescent="0.2">
      <c r="A135" s="81"/>
      <c r="B135" s="12"/>
      <c r="C135" s="52"/>
      <c r="D135" s="81"/>
      <c r="E135" s="81"/>
      <c r="F135" s="80"/>
      <c r="G135" s="12"/>
      <c r="H135" s="15"/>
      <c r="I135" s="43"/>
      <c r="J135" s="79"/>
      <c r="K135" s="13"/>
      <c r="L135" s="13"/>
      <c r="M135" s="116"/>
      <c r="N135" s="12"/>
      <c r="O135" s="70"/>
      <c r="P135" s="123" t="str">
        <f>IF(AND($I135=Data!$F$7,OR($J135=Data!$D$3,$J135=Data!$D$6)),$G135,"")</f>
        <v/>
      </c>
    </row>
    <row r="136" spans="1:16" s="31" customFormat="1" hidden="1" x14ac:dyDescent="0.2">
      <c r="A136" s="81"/>
      <c r="B136" s="12"/>
      <c r="C136" s="52"/>
      <c r="D136" s="81"/>
      <c r="E136" s="81"/>
      <c r="F136" s="80"/>
      <c r="G136" s="30"/>
      <c r="H136" s="15"/>
      <c r="I136" s="43"/>
      <c r="J136" s="79"/>
      <c r="K136" s="13"/>
      <c r="L136" s="13"/>
      <c r="M136" s="116"/>
      <c r="N136" s="12"/>
      <c r="O136" s="70"/>
      <c r="P136" s="123" t="str">
        <f>IF(AND($I136=Data!$F$7,OR($J136=Data!$D$3,$J136=Data!$D$6)),$G136,"")</f>
        <v/>
      </c>
    </row>
    <row r="137" spans="1:16" s="31" customFormat="1" hidden="1" x14ac:dyDescent="0.2">
      <c r="A137" s="81"/>
      <c r="B137" s="12"/>
      <c r="C137" s="52"/>
      <c r="D137" s="81"/>
      <c r="E137" s="81"/>
      <c r="F137" s="80"/>
      <c r="G137" s="30"/>
      <c r="H137" s="15"/>
      <c r="I137" s="43"/>
      <c r="J137" s="79"/>
      <c r="K137" s="13"/>
      <c r="L137" s="13"/>
      <c r="M137" s="116"/>
      <c r="N137" s="12"/>
      <c r="O137" s="70"/>
      <c r="P137" s="123" t="str">
        <f>IF(AND($I137=Data!$F$7,OR($J137=Data!$D$3,$J137=Data!$D$6)),$G137,"")</f>
        <v/>
      </c>
    </row>
    <row r="138" spans="1:16" s="31" customFormat="1" hidden="1" x14ac:dyDescent="0.2">
      <c r="A138" s="81"/>
      <c r="B138" s="12"/>
      <c r="C138" s="52"/>
      <c r="D138" s="81"/>
      <c r="E138" s="81"/>
      <c r="F138" s="80"/>
      <c r="G138" s="30"/>
      <c r="H138" s="15"/>
      <c r="I138" s="43"/>
      <c r="J138" s="79"/>
      <c r="K138" s="13"/>
      <c r="L138" s="13"/>
      <c r="M138" s="116"/>
      <c r="N138" s="12"/>
      <c r="O138" s="70"/>
      <c r="P138" s="123" t="str">
        <f>IF(AND($I138=Data!$F$7,OR($J138=Data!$D$3,$J138=Data!$D$6)),$G138,"")</f>
        <v/>
      </c>
    </row>
    <row r="139" spans="1:16" s="31" customFormat="1" hidden="1" x14ac:dyDescent="0.2">
      <c r="A139" s="81"/>
      <c r="B139" s="12"/>
      <c r="C139" s="52"/>
      <c r="D139" s="81"/>
      <c r="E139" s="81"/>
      <c r="F139" s="80"/>
      <c r="G139" s="30"/>
      <c r="H139" s="15"/>
      <c r="I139" s="43"/>
      <c r="J139" s="79"/>
      <c r="K139" s="13"/>
      <c r="L139" s="13"/>
      <c r="M139" s="116"/>
      <c r="N139" s="12"/>
      <c r="O139" s="70"/>
      <c r="P139" s="123" t="str">
        <f>IF(AND($I139=Data!$F$7,OR($J139=Data!$D$3,$J139=Data!$D$6)),$G139,"")</f>
        <v/>
      </c>
    </row>
    <row r="140" spans="1:16" s="31" customFormat="1" hidden="1" x14ac:dyDescent="0.2">
      <c r="A140" s="81"/>
      <c r="B140" s="12"/>
      <c r="C140" s="52"/>
      <c r="D140" s="81"/>
      <c r="E140" s="81"/>
      <c r="F140" s="80"/>
      <c r="G140" s="30"/>
      <c r="H140" s="15"/>
      <c r="I140" s="43"/>
      <c r="J140" s="79"/>
      <c r="K140" s="13"/>
      <c r="L140" s="13"/>
      <c r="M140" s="116"/>
      <c r="O140" s="70"/>
      <c r="P140" s="123" t="str">
        <f>IF(AND($I140=Data!$F$7,OR($J140=Data!$D$3,$J140=Data!$D$6)),$G140,"")</f>
        <v/>
      </c>
    </row>
    <row r="141" spans="1:16" s="31" customFormat="1" hidden="1" x14ac:dyDescent="0.2">
      <c r="A141" s="81"/>
      <c r="B141" s="12"/>
      <c r="C141" s="52"/>
      <c r="D141" s="81"/>
      <c r="E141" s="81"/>
      <c r="F141" s="80"/>
      <c r="G141" s="30"/>
      <c r="H141" s="15"/>
      <c r="I141" s="43"/>
      <c r="J141" s="79"/>
      <c r="K141" s="13"/>
      <c r="L141" s="13"/>
      <c r="M141" s="116"/>
      <c r="N141" s="12"/>
      <c r="O141" s="70"/>
      <c r="P141" s="123" t="str">
        <f>IF(AND($I141=Data!$F$7,OR($J141=Data!$D$3,$J141=Data!$D$6)),$G141,"")</f>
        <v/>
      </c>
    </row>
    <row r="142" spans="1:16" s="31" customFormat="1" hidden="1" x14ac:dyDescent="0.2">
      <c r="A142" s="81"/>
      <c r="B142" s="12"/>
      <c r="C142" s="52"/>
      <c r="D142" s="81"/>
      <c r="E142" s="81"/>
      <c r="F142" s="80"/>
      <c r="G142" s="30"/>
      <c r="H142" s="15"/>
      <c r="I142" s="43"/>
      <c r="J142" s="79"/>
      <c r="K142" s="13"/>
      <c r="L142" s="13"/>
      <c r="M142" s="116"/>
      <c r="N142" s="12"/>
      <c r="O142" s="70"/>
      <c r="P142" s="123" t="str">
        <f>IF(AND($I142=Data!$F$7,OR($J142=Data!$D$3,$J142=Data!$D$6)),$G142,"")</f>
        <v/>
      </c>
    </row>
    <row r="143" spans="1:16" s="31" customFormat="1" hidden="1" x14ac:dyDescent="0.2">
      <c r="A143" s="81"/>
      <c r="B143" s="16"/>
      <c r="C143" s="52"/>
      <c r="D143" s="81"/>
      <c r="E143" s="81"/>
      <c r="F143" s="80"/>
      <c r="G143" s="30"/>
      <c r="H143" s="35"/>
      <c r="I143" s="43"/>
      <c r="J143" s="79"/>
      <c r="K143" s="13"/>
      <c r="L143" s="13"/>
      <c r="M143" s="116"/>
      <c r="N143" s="12"/>
      <c r="O143" s="70"/>
      <c r="P143" s="123" t="str">
        <f>IF(AND($I143=Data!$F$7,OR($J143=Data!$D$3,$J143=Data!$D$6)),$G143,"")</f>
        <v/>
      </c>
    </row>
    <row r="144" spans="1:16" s="31" customFormat="1" hidden="1" x14ac:dyDescent="0.2">
      <c r="A144" s="81"/>
      <c r="B144" s="12"/>
      <c r="C144" s="54"/>
      <c r="D144" s="81"/>
      <c r="E144" s="81"/>
      <c r="F144" s="80"/>
      <c r="G144" s="30"/>
      <c r="H144" s="17"/>
      <c r="I144" s="43"/>
      <c r="J144" s="79"/>
      <c r="K144" s="13"/>
      <c r="L144" s="13"/>
      <c r="M144" s="116"/>
      <c r="N144" s="16"/>
      <c r="O144" s="70"/>
      <c r="P144" s="123" t="str">
        <f>IF(AND($I144=Data!$F$7,OR($J144=Data!$D$3,$J144=Data!$D$6)),$G144,"")</f>
        <v/>
      </c>
    </row>
    <row r="145" spans="1:16" s="31" customFormat="1" hidden="1" x14ac:dyDescent="0.2">
      <c r="A145" s="81"/>
      <c r="B145" s="12"/>
      <c r="C145" s="52"/>
      <c r="D145" s="81"/>
      <c r="E145" s="81"/>
      <c r="F145" s="80"/>
      <c r="G145" s="30"/>
      <c r="H145" s="15"/>
      <c r="I145" s="43"/>
      <c r="J145" s="79"/>
      <c r="K145" s="13"/>
      <c r="L145" s="13"/>
      <c r="M145" s="116"/>
      <c r="N145" s="12"/>
      <c r="O145" s="71"/>
      <c r="P145" s="123" t="str">
        <f>IF(AND($I145=Data!$F$7,OR($J145=Data!$D$3,$J145=Data!$D$6)),$G145,"")</f>
        <v/>
      </c>
    </row>
    <row r="146" spans="1:16" s="31" customFormat="1" hidden="1" x14ac:dyDescent="0.2">
      <c r="A146" s="81"/>
      <c r="B146" s="12"/>
      <c r="C146" s="52"/>
      <c r="D146" s="81"/>
      <c r="E146" s="81"/>
      <c r="F146" s="80"/>
      <c r="G146" s="30"/>
      <c r="H146" s="35"/>
      <c r="I146" s="43"/>
      <c r="J146" s="79"/>
      <c r="K146" s="13"/>
      <c r="L146" s="13"/>
      <c r="M146" s="116"/>
      <c r="N146" s="12"/>
      <c r="O146" s="70"/>
      <c r="P146" s="123" t="str">
        <f>IF(AND($I146=Data!$F$7,OR($J146=Data!$D$3,$J146=Data!$D$6)),$G146,"")</f>
        <v/>
      </c>
    </row>
    <row r="147" spans="1:16" s="31" customFormat="1" hidden="1" x14ac:dyDescent="0.2">
      <c r="A147" s="81"/>
      <c r="B147" s="12"/>
      <c r="C147" s="52"/>
      <c r="D147" s="81"/>
      <c r="E147" s="81"/>
      <c r="F147" s="80"/>
      <c r="G147" s="30"/>
      <c r="H147" s="35"/>
      <c r="I147" s="43"/>
      <c r="J147" s="79"/>
      <c r="K147" s="13"/>
      <c r="L147" s="13"/>
      <c r="M147" s="116"/>
      <c r="N147" s="16"/>
      <c r="O147" s="70"/>
      <c r="P147" s="123" t="str">
        <f>IF(AND($I147=Data!$F$7,OR($J147=Data!$D$3,$J147=Data!$D$6)),$G147,"")</f>
        <v/>
      </c>
    </row>
    <row r="148" spans="1:16" s="31" customFormat="1" hidden="1" x14ac:dyDescent="0.2">
      <c r="A148" s="81"/>
      <c r="B148" s="12"/>
      <c r="C148" s="52"/>
      <c r="D148" s="81"/>
      <c r="E148" s="81"/>
      <c r="F148" s="80"/>
      <c r="G148" s="30"/>
      <c r="H148" s="15"/>
      <c r="I148" s="43"/>
      <c r="J148" s="79"/>
      <c r="K148" s="13"/>
      <c r="L148" s="13"/>
      <c r="M148" s="116"/>
      <c r="N148" s="12"/>
      <c r="O148" s="70"/>
      <c r="P148" s="123" t="str">
        <f>IF(AND($I148=Data!$F$7,OR($J148=Data!$D$3,$J148=Data!$D$6)),$G148,"")</f>
        <v/>
      </c>
    </row>
    <row r="149" spans="1:16" s="31" customFormat="1" hidden="1" x14ac:dyDescent="0.2">
      <c r="A149" s="81"/>
      <c r="B149" s="12"/>
      <c r="C149" s="52"/>
      <c r="D149" s="81"/>
      <c r="E149" s="81"/>
      <c r="F149" s="80"/>
      <c r="G149" s="30"/>
      <c r="H149" s="15"/>
      <c r="I149" s="43"/>
      <c r="J149" s="79"/>
      <c r="K149" s="13"/>
      <c r="L149" s="13"/>
      <c r="M149" s="116"/>
      <c r="N149" s="12"/>
      <c r="O149" s="70"/>
      <c r="P149" s="123" t="str">
        <f>IF(AND($I149=Data!$F$7,OR($J149=Data!$D$3,$J149=Data!$D$6)),$G149,"")</f>
        <v/>
      </c>
    </row>
    <row r="150" spans="1:16" s="31" customFormat="1" hidden="1" x14ac:dyDescent="0.2">
      <c r="A150" s="81"/>
      <c r="B150" s="12"/>
      <c r="C150" s="52"/>
      <c r="D150" s="81"/>
      <c r="E150" s="81"/>
      <c r="F150" s="80"/>
      <c r="G150" s="30"/>
      <c r="H150" s="15"/>
      <c r="I150" s="43"/>
      <c r="J150" s="79"/>
      <c r="K150" s="13"/>
      <c r="L150" s="13"/>
      <c r="M150" s="116"/>
      <c r="N150" s="16"/>
      <c r="O150" s="70"/>
      <c r="P150" s="123" t="str">
        <f>IF(AND($I150=Data!$F$7,OR($J150=Data!$D$3,$J150=Data!$D$6)),$G150,"")</f>
        <v/>
      </c>
    </row>
    <row r="151" spans="1:16" s="31" customFormat="1" hidden="1" x14ac:dyDescent="0.2">
      <c r="A151" s="81"/>
      <c r="B151" s="12"/>
      <c r="C151" s="55"/>
      <c r="D151" s="81"/>
      <c r="E151" s="81"/>
      <c r="F151" s="80"/>
      <c r="G151" s="47"/>
      <c r="H151" s="35"/>
      <c r="I151" s="43"/>
      <c r="J151" s="79"/>
      <c r="K151" s="13"/>
      <c r="L151" s="13"/>
      <c r="M151" s="116"/>
      <c r="N151" s="12"/>
      <c r="O151" s="73"/>
      <c r="P151" s="123" t="str">
        <f>IF(AND($I151=Data!$F$7,OR($J151=Data!$D$3,$J151=Data!$D$6)),$G151,"")</f>
        <v/>
      </c>
    </row>
    <row r="152" spans="1:16" s="31" customFormat="1" hidden="1" x14ac:dyDescent="0.2">
      <c r="A152" s="81"/>
      <c r="B152" s="12"/>
      <c r="C152" s="52"/>
      <c r="D152" s="81"/>
      <c r="E152" s="81"/>
      <c r="F152" s="80"/>
      <c r="G152" s="30"/>
      <c r="H152" s="15"/>
      <c r="I152" s="43"/>
      <c r="J152" s="79"/>
      <c r="K152" s="13"/>
      <c r="L152" s="13"/>
      <c r="M152" s="116"/>
      <c r="N152" s="16"/>
      <c r="O152" s="70"/>
      <c r="P152" s="123" t="str">
        <f>IF(AND($I152=Data!$F$7,OR($J152=Data!$D$3,$J152=Data!$D$6)),$G152,"")</f>
        <v/>
      </c>
    </row>
    <row r="153" spans="1:16" s="31" customFormat="1" hidden="1" x14ac:dyDescent="0.2">
      <c r="A153" s="81"/>
      <c r="B153" s="12"/>
      <c r="C153" s="52"/>
      <c r="D153" s="81"/>
      <c r="E153" s="81"/>
      <c r="F153" s="80"/>
      <c r="G153" s="30"/>
      <c r="H153" s="15"/>
      <c r="I153" s="43"/>
      <c r="J153" s="79"/>
      <c r="K153" s="13"/>
      <c r="L153" s="13"/>
      <c r="M153" s="116"/>
      <c r="N153" s="12"/>
      <c r="O153" s="72"/>
      <c r="P153" s="123" t="str">
        <f>IF(AND($I153=Data!$F$7,OR($J153=Data!$D$3,$J153=Data!$D$6)),$G153,"")</f>
        <v/>
      </c>
    </row>
    <row r="154" spans="1:16" s="31" customFormat="1" hidden="1" x14ac:dyDescent="0.2">
      <c r="A154" s="81"/>
      <c r="B154" s="12"/>
      <c r="C154" s="52"/>
      <c r="D154" s="81"/>
      <c r="E154" s="81"/>
      <c r="F154" s="80"/>
      <c r="G154" s="30"/>
      <c r="H154" s="15"/>
      <c r="I154" s="43"/>
      <c r="J154" s="79"/>
      <c r="K154" s="13"/>
      <c r="L154" s="13"/>
      <c r="M154" s="116"/>
      <c r="N154" s="12"/>
      <c r="O154" s="72"/>
      <c r="P154" s="123" t="str">
        <f>IF(AND($I154=Data!$F$7,OR($J154=Data!$D$3,$J154=Data!$D$6)),$G154,"")</f>
        <v/>
      </c>
    </row>
    <row r="155" spans="1:16" s="31" customFormat="1" hidden="1" x14ac:dyDescent="0.2">
      <c r="A155" s="81"/>
      <c r="B155" s="12"/>
      <c r="C155" s="52"/>
      <c r="D155" s="81"/>
      <c r="E155" s="81"/>
      <c r="F155" s="80"/>
      <c r="G155" s="30"/>
      <c r="H155" s="15"/>
      <c r="I155" s="43"/>
      <c r="J155" s="79"/>
      <c r="K155" s="13"/>
      <c r="L155" s="13"/>
      <c r="M155" s="116"/>
      <c r="N155" s="12"/>
      <c r="O155" s="70"/>
      <c r="P155" s="123" t="str">
        <f>IF(AND($I155=Data!$F$7,OR($J155=Data!$D$3,$J155=Data!$D$6)),$G155,"")</f>
        <v/>
      </c>
    </row>
    <row r="156" spans="1:16" s="31" customFormat="1" hidden="1" x14ac:dyDescent="0.2">
      <c r="A156" s="81"/>
      <c r="B156" s="12"/>
      <c r="C156" s="52"/>
      <c r="D156" s="81"/>
      <c r="E156" s="81"/>
      <c r="F156" s="80"/>
      <c r="G156" s="30"/>
      <c r="H156" s="15"/>
      <c r="I156" s="43"/>
      <c r="J156" s="79"/>
      <c r="K156" s="13"/>
      <c r="L156" s="13"/>
      <c r="M156" s="116"/>
      <c r="N156" s="12"/>
      <c r="O156" s="70"/>
      <c r="P156" s="123" t="str">
        <f>IF(AND($I156=Data!$F$7,OR($J156=Data!$D$3,$J156=Data!$D$6)),$G156,"")</f>
        <v/>
      </c>
    </row>
    <row r="157" spans="1:16" s="31" customFormat="1" hidden="1" x14ac:dyDescent="0.2">
      <c r="A157" s="81"/>
      <c r="B157" s="12"/>
      <c r="C157" s="52"/>
      <c r="D157" s="81"/>
      <c r="E157" s="81"/>
      <c r="F157" s="80"/>
      <c r="G157" s="30"/>
      <c r="H157" s="15"/>
      <c r="I157" s="43"/>
      <c r="J157" s="79"/>
      <c r="K157" s="13"/>
      <c r="L157" s="13"/>
      <c r="M157" s="116"/>
      <c r="N157" s="12"/>
      <c r="O157" s="70"/>
      <c r="P157" s="123" t="str">
        <f>IF(AND($I157=Data!$F$7,OR($J157=Data!$D$3,$J157=Data!$D$6)),$G157,"")</f>
        <v/>
      </c>
    </row>
    <row r="158" spans="1:16" s="31" customFormat="1" hidden="1" x14ac:dyDescent="0.2">
      <c r="A158" s="81"/>
      <c r="B158" s="12"/>
      <c r="C158" s="52"/>
      <c r="D158" s="81"/>
      <c r="E158" s="81"/>
      <c r="F158" s="80"/>
      <c r="G158" s="30"/>
      <c r="H158" s="15"/>
      <c r="I158" s="43"/>
      <c r="J158" s="79"/>
      <c r="K158" s="13"/>
      <c r="L158" s="13"/>
      <c r="M158" s="116"/>
      <c r="N158" s="12"/>
      <c r="O158" s="70"/>
      <c r="P158" s="123" t="str">
        <f>IF(AND($I158=Data!$F$7,OR($J158=Data!$D$3,$J158=Data!$D$6)),$G158,"")</f>
        <v/>
      </c>
    </row>
    <row r="159" spans="1:16" s="31" customFormat="1" hidden="1" x14ac:dyDescent="0.2">
      <c r="A159" s="81"/>
      <c r="B159" s="16"/>
      <c r="C159" s="52"/>
      <c r="D159" s="81"/>
      <c r="E159" s="81"/>
      <c r="F159" s="80"/>
      <c r="G159" s="30"/>
      <c r="H159" s="35"/>
      <c r="I159" s="43"/>
      <c r="J159" s="79"/>
      <c r="K159" s="13"/>
      <c r="L159" s="13"/>
      <c r="M159" s="116"/>
      <c r="N159" s="12"/>
      <c r="O159" s="70"/>
      <c r="P159" s="123" t="str">
        <f>IF(AND($I159=Data!$F$7,OR($J159=Data!$D$3,$J159=Data!$D$6)),$G159,"")</f>
        <v/>
      </c>
    </row>
    <row r="160" spans="1:16" s="31" customFormat="1" hidden="1" x14ac:dyDescent="0.2">
      <c r="A160" s="81"/>
      <c r="B160" s="16"/>
      <c r="C160" s="52"/>
      <c r="D160" s="81"/>
      <c r="E160" s="81"/>
      <c r="F160" s="80"/>
      <c r="G160" s="30"/>
      <c r="H160" s="15"/>
      <c r="I160" s="43"/>
      <c r="J160" s="79"/>
      <c r="K160" s="13"/>
      <c r="L160" s="13"/>
      <c r="M160" s="116"/>
      <c r="N160" s="12"/>
      <c r="O160" s="70"/>
      <c r="P160" s="123" t="str">
        <f>IF(AND($I160=Data!$F$7,OR($J160=Data!$D$3,$J160=Data!$D$6)),$G160,"")</f>
        <v/>
      </c>
    </row>
    <row r="161" spans="1:16" s="31" customFormat="1" hidden="1" x14ac:dyDescent="0.2">
      <c r="A161" s="81"/>
      <c r="B161" s="16"/>
      <c r="C161" s="52"/>
      <c r="D161" s="81"/>
      <c r="E161" s="81"/>
      <c r="F161" s="80"/>
      <c r="G161" s="30"/>
      <c r="H161" s="15"/>
      <c r="I161" s="43"/>
      <c r="J161" s="79"/>
      <c r="K161" s="13"/>
      <c r="L161" s="13"/>
      <c r="M161" s="116"/>
      <c r="N161" s="12"/>
      <c r="O161" s="70"/>
      <c r="P161" s="123" t="str">
        <f>IF(AND($I161=Data!$F$7,OR($J161=Data!$D$3,$J161=Data!$D$6)),$G161,"")</f>
        <v/>
      </c>
    </row>
    <row r="162" spans="1:16" s="31" customFormat="1" hidden="1" x14ac:dyDescent="0.2">
      <c r="A162" s="81"/>
      <c r="B162" s="12"/>
      <c r="C162" s="52"/>
      <c r="D162" s="81"/>
      <c r="E162" s="81"/>
      <c r="F162" s="80"/>
      <c r="G162" s="30"/>
      <c r="H162" s="15"/>
      <c r="I162" s="43"/>
      <c r="J162" s="79"/>
      <c r="K162" s="13"/>
      <c r="L162" s="13"/>
      <c r="M162" s="116"/>
      <c r="N162" s="12"/>
      <c r="O162" s="70"/>
      <c r="P162" s="123" t="str">
        <f>IF(AND($I162=Data!$F$7,OR($J162=Data!$D$3,$J162=Data!$D$6)),$G162,"")</f>
        <v/>
      </c>
    </row>
    <row r="163" spans="1:16" s="31" customFormat="1" hidden="1" x14ac:dyDescent="0.2">
      <c r="A163" s="81"/>
      <c r="B163" s="12"/>
      <c r="C163" s="52"/>
      <c r="D163" s="81"/>
      <c r="E163" s="81"/>
      <c r="F163" s="80"/>
      <c r="G163" s="30"/>
      <c r="H163" s="15"/>
      <c r="I163" s="43"/>
      <c r="J163" s="79"/>
      <c r="K163" s="13"/>
      <c r="L163" s="13"/>
      <c r="M163" s="116"/>
      <c r="N163" s="12"/>
      <c r="O163" s="70"/>
      <c r="P163" s="123" t="str">
        <f>IF(AND($I163=Data!$F$7,OR($J163=Data!$D$3,$J163=Data!$D$6)),$G163,"")</f>
        <v/>
      </c>
    </row>
    <row r="164" spans="1:16" s="31" customFormat="1" hidden="1" x14ac:dyDescent="0.2">
      <c r="A164" s="81"/>
      <c r="B164" s="12"/>
      <c r="C164" s="52"/>
      <c r="D164" s="81"/>
      <c r="E164" s="81"/>
      <c r="F164" s="80"/>
      <c r="G164" s="30"/>
      <c r="H164" s="15"/>
      <c r="I164" s="43"/>
      <c r="J164" s="79"/>
      <c r="K164" s="13"/>
      <c r="L164" s="13"/>
      <c r="M164" s="116"/>
      <c r="N164" s="12"/>
      <c r="O164" s="70"/>
      <c r="P164" s="123" t="str">
        <f>IF(AND($I164=Data!$F$7,OR($J164=Data!$D$3,$J164=Data!$D$6)),$G164,"")</f>
        <v/>
      </c>
    </row>
    <row r="165" spans="1:16" s="31" customFormat="1" hidden="1" x14ac:dyDescent="0.2">
      <c r="A165" s="81"/>
      <c r="B165" s="12"/>
      <c r="C165" s="54"/>
      <c r="D165" s="81"/>
      <c r="E165" s="81"/>
      <c r="F165" s="80"/>
      <c r="G165" s="30"/>
      <c r="H165" s="15"/>
      <c r="I165" s="43"/>
      <c r="J165" s="79"/>
      <c r="K165" s="13"/>
      <c r="L165" s="13"/>
      <c r="M165" s="116"/>
      <c r="N165" s="12"/>
      <c r="O165" s="70"/>
      <c r="P165" s="123" t="str">
        <f>IF(AND($I165=Data!$F$7,OR($J165=Data!$D$3,$J165=Data!$D$6)),$G165,"")</f>
        <v/>
      </c>
    </row>
    <row r="166" spans="1:16" s="31" customFormat="1" hidden="1" x14ac:dyDescent="0.2">
      <c r="A166" s="81"/>
      <c r="B166" s="12"/>
      <c r="C166" s="52"/>
      <c r="D166" s="81"/>
      <c r="E166" s="81"/>
      <c r="F166" s="80"/>
      <c r="G166" s="30"/>
      <c r="H166" s="15"/>
      <c r="I166" s="43"/>
      <c r="J166" s="79"/>
      <c r="K166" s="13"/>
      <c r="L166" s="13"/>
      <c r="M166" s="116"/>
      <c r="N166" s="12"/>
      <c r="O166" s="70"/>
      <c r="P166" s="123" t="str">
        <f>IF(AND($I166=Data!$F$7,OR($J166=Data!$D$3,$J166=Data!$D$6)),$G166,"")</f>
        <v/>
      </c>
    </row>
    <row r="167" spans="1:16" s="31" customFormat="1" hidden="1" x14ac:dyDescent="0.2">
      <c r="A167" s="81"/>
      <c r="B167" s="12"/>
      <c r="C167" s="52"/>
      <c r="D167" s="81"/>
      <c r="E167" s="81"/>
      <c r="F167" s="80"/>
      <c r="G167" s="30"/>
      <c r="H167" s="15"/>
      <c r="I167" s="43"/>
      <c r="J167" s="79"/>
      <c r="K167" s="13"/>
      <c r="L167" s="13"/>
      <c r="M167" s="116"/>
      <c r="N167" s="12"/>
      <c r="O167" s="70"/>
      <c r="P167" s="123" t="str">
        <f>IF(AND($I167=Data!$F$7,OR($J167=Data!$D$3,$J167=Data!$D$6)),$G167,"")</f>
        <v/>
      </c>
    </row>
    <row r="168" spans="1:16" s="31" customFormat="1" hidden="1" x14ac:dyDescent="0.2">
      <c r="A168" s="81"/>
      <c r="B168" s="16"/>
      <c r="C168" s="52"/>
      <c r="D168" s="81"/>
      <c r="E168" s="81"/>
      <c r="F168" s="80"/>
      <c r="G168" s="30"/>
      <c r="H168" s="15"/>
      <c r="I168" s="43"/>
      <c r="J168" s="79"/>
      <c r="K168" s="13"/>
      <c r="L168" s="13"/>
      <c r="M168" s="116"/>
      <c r="N168" s="12"/>
      <c r="O168" s="70"/>
      <c r="P168" s="123" t="str">
        <f>IF(AND($I168=Data!$F$7,OR($J168=Data!$D$3,$J168=Data!$D$6)),$G168,"")</f>
        <v/>
      </c>
    </row>
    <row r="169" spans="1:16" s="31" customFormat="1" hidden="1" x14ac:dyDescent="0.2">
      <c r="A169" s="81"/>
      <c r="B169" s="16"/>
      <c r="C169" s="52"/>
      <c r="D169" s="81"/>
      <c r="E169" s="81"/>
      <c r="F169" s="80"/>
      <c r="G169" s="30"/>
      <c r="H169" s="15"/>
      <c r="I169" s="43"/>
      <c r="J169" s="79"/>
      <c r="K169" s="13"/>
      <c r="L169" s="13"/>
      <c r="M169" s="116"/>
      <c r="N169" s="12"/>
      <c r="O169" s="70"/>
      <c r="P169" s="123" t="str">
        <f>IF(AND($I169=Data!$F$7,OR($J169=Data!$D$3,$J169=Data!$D$6)),$G169,"")</f>
        <v/>
      </c>
    </row>
    <row r="170" spans="1:16" s="31" customFormat="1" hidden="1" x14ac:dyDescent="0.2">
      <c r="A170" s="81"/>
      <c r="B170" s="16"/>
      <c r="C170" s="52"/>
      <c r="D170" s="81"/>
      <c r="E170" s="81"/>
      <c r="F170" s="80"/>
      <c r="G170" s="30"/>
      <c r="H170" s="35"/>
      <c r="I170" s="43"/>
      <c r="J170" s="79"/>
      <c r="K170" s="13"/>
      <c r="L170" s="13"/>
      <c r="M170" s="116"/>
      <c r="N170" s="12"/>
      <c r="O170" s="71"/>
      <c r="P170" s="123" t="str">
        <f>IF(AND($I170=Data!$F$7,OR($J170=Data!$D$3,$J170=Data!$D$6)),$G170,"")</f>
        <v/>
      </c>
    </row>
    <row r="171" spans="1:16" s="31" customFormat="1" hidden="1" x14ac:dyDescent="0.2">
      <c r="A171" s="81"/>
      <c r="B171" s="16"/>
      <c r="C171" s="52"/>
      <c r="D171" s="81"/>
      <c r="E171" s="81"/>
      <c r="F171" s="80"/>
      <c r="G171" s="30"/>
      <c r="H171" s="35"/>
      <c r="I171" s="43"/>
      <c r="J171" s="79"/>
      <c r="K171" s="13"/>
      <c r="L171" s="13"/>
      <c r="M171" s="116"/>
      <c r="N171" s="12"/>
      <c r="O171" s="71"/>
      <c r="P171" s="123" t="str">
        <f>IF(AND($I171=Data!$F$7,OR($J171=Data!$D$3,$J171=Data!$D$6)),$G171,"")</f>
        <v/>
      </c>
    </row>
    <row r="172" spans="1:16" s="31" customFormat="1" hidden="1" x14ac:dyDescent="0.2">
      <c r="A172" s="81"/>
      <c r="B172" s="16"/>
      <c r="C172" s="52"/>
      <c r="D172" s="81"/>
      <c r="E172" s="81"/>
      <c r="F172" s="80"/>
      <c r="G172" s="30"/>
      <c r="H172" s="15"/>
      <c r="I172" s="43"/>
      <c r="J172" s="79"/>
      <c r="K172" s="13"/>
      <c r="L172" s="13"/>
      <c r="M172" s="116"/>
      <c r="N172" s="12"/>
      <c r="O172" s="71"/>
      <c r="P172" s="123" t="str">
        <f>IF(AND($I172=Data!$F$7,OR($J172=Data!$D$3,$J172=Data!$D$6)),$G172,"")</f>
        <v/>
      </c>
    </row>
    <row r="173" spans="1:16" s="31" customFormat="1" hidden="1" x14ac:dyDescent="0.2">
      <c r="A173" s="81"/>
      <c r="B173" s="16"/>
      <c r="C173" s="52"/>
      <c r="D173" s="81"/>
      <c r="E173" s="81"/>
      <c r="F173" s="80"/>
      <c r="G173" s="30"/>
      <c r="H173" s="15"/>
      <c r="I173" s="43"/>
      <c r="J173" s="79"/>
      <c r="K173" s="13"/>
      <c r="L173" s="13"/>
      <c r="M173" s="116"/>
      <c r="N173" s="12"/>
      <c r="O173" s="71"/>
      <c r="P173" s="123" t="str">
        <f>IF(AND($I173=Data!$F$7,OR($J173=Data!$D$3,$J173=Data!$D$6)),$G173,"")</f>
        <v/>
      </c>
    </row>
    <row r="174" spans="1:16" s="31" customFormat="1" hidden="1" x14ac:dyDescent="0.2">
      <c r="A174" s="81"/>
      <c r="B174" s="12"/>
      <c r="C174" s="52"/>
      <c r="D174" s="81"/>
      <c r="E174" s="81"/>
      <c r="F174" s="80"/>
      <c r="G174" s="30"/>
      <c r="H174" s="15"/>
      <c r="I174" s="43"/>
      <c r="J174" s="79"/>
      <c r="K174" s="13"/>
      <c r="L174" s="13"/>
      <c r="M174" s="116"/>
      <c r="N174" s="12"/>
      <c r="O174" s="71"/>
      <c r="P174" s="123" t="str">
        <f>IF(AND($I174=Data!$F$7,OR($J174=Data!$D$3,$J174=Data!$D$6)),$G174,"")</f>
        <v/>
      </c>
    </row>
    <row r="175" spans="1:16" s="31" customFormat="1" hidden="1" x14ac:dyDescent="0.2">
      <c r="A175" s="81"/>
      <c r="B175" s="12"/>
      <c r="C175" s="53"/>
      <c r="D175" s="81"/>
      <c r="E175" s="81"/>
      <c r="F175" s="80"/>
      <c r="G175" s="30"/>
      <c r="H175" s="15"/>
      <c r="I175" s="43"/>
      <c r="J175" s="79"/>
      <c r="K175" s="37"/>
      <c r="L175" s="37"/>
      <c r="M175" s="116"/>
      <c r="N175" s="16"/>
      <c r="O175" s="71"/>
      <c r="P175" s="123" t="str">
        <f>IF(AND($I175=Data!$F$7,OR($J175=Data!$D$3,$J175=Data!$D$6)),$G175,"")</f>
        <v/>
      </c>
    </row>
    <row r="176" spans="1:16" s="31" customFormat="1" hidden="1" x14ac:dyDescent="0.2">
      <c r="A176" s="81"/>
      <c r="B176" s="12"/>
      <c r="C176" s="52"/>
      <c r="D176" s="81"/>
      <c r="E176" s="81"/>
      <c r="F176" s="80"/>
      <c r="G176" s="30"/>
      <c r="H176" s="15"/>
      <c r="I176" s="43"/>
      <c r="J176" s="79"/>
      <c r="K176" s="13"/>
      <c r="L176" s="13"/>
      <c r="M176" s="116"/>
      <c r="N176" s="16"/>
      <c r="O176" s="71"/>
      <c r="P176" s="123" t="str">
        <f>IF(AND($I176=Data!$F$7,OR($J176=Data!$D$3,$J176=Data!$D$6)),$G176,"")</f>
        <v/>
      </c>
    </row>
    <row r="177" spans="1:16" s="31" customFormat="1" hidden="1" x14ac:dyDescent="0.2">
      <c r="A177" s="81"/>
      <c r="B177" s="12"/>
      <c r="C177" s="52"/>
      <c r="D177" s="81"/>
      <c r="E177" s="81"/>
      <c r="F177" s="80"/>
      <c r="G177" s="30"/>
      <c r="H177" s="15"/>
      <c r="I177" s="43"/>
      <c r="J177" s="79"/>
      <c r="K177" s="13"/>
      <c r="L177" s="13"/>
      <c r="M177" s="116"/>
      <c r="N177" s="12"/>
      <c r="O177" s="70"/>
      <c r="P177" s="123" t="str">
        <f>IF(AND($I177=Data!$F$7,OR($J177=Data!$D$3,$J177=Data!$D$6)),$G177,"")</f>
        <v/>
      </c>
    </row>
    <row r="178" spans="1:16" s="31" customFormat="1" hidden="1" x14ac:dyDescent="0.2">
      <c r="A178" s="81"/>
      <c r="B178" s="12"/>
      <c r="C178" s="52"/>
      <c r="D178" s="81"/>
      <c r="E178" s="81"/>
      <c r="F178" s="80"/>
      <c r="G178" s="30"/>
      <c r="H178" s="15"/>
      <c r="I178" s="43"/>
      <c r="J178" s="79"/>
      <c r="K178" s="13"/>
      <c r="L178" s="13"/>
      <c r="M178" s="116"/>
      <c r="N178" s="12"/>
      <c r="O178" s="70"/>
      <c r="P178" s="123" t="str">
        <f>IF(AND($I178=Data!$F$7,OR($J178=Data!$D$3,$J178=Data!$D$6)),$G178,"")</f>
        <v/>
      </c>
    </row>
    <row r="179" spans="1:16" s="31" customFormat="1" hidden="1" x14ac:dyDescent="0.2">
      <c r="A179" s="81"/>
      <c r="B179" s="16"/>
      <c r="C179" s="52"/>
      <c r="D179" s="81"/>
      <c r="E179" s="81"/>
      <c r="F179" s="80"/>
      <c r="G179" s="30"/>
      <c r="H179" s="15"/>
      <c r="I179" s="43"/>
      <c r="J179" s="79"/>
      <c r="K179" s="13"/>
      <c r="L179" s="13"/>
      <c r="M179" s="116"/>
      <c r="N179" s="12"/>
      <c r="O179" s="70"/>
      <c r="P179" s="123" t="str">
        <f>IF(AND($I179=Data!$F$7,OR($J179=Data!$D$3,$J179=Data!$D$6)),$G179,"")</f>
        <v/>
      </c>
    </row>
    <row r="180" spans="1:16" s="31" customFormat="1" hidden="1" x14ac:dyDescent="0.2">
      <c r="A180" s="81"/>
      <c r="B180" s="12"/>
      <c r="C180" s="52"/>
      <c r="D180" s="81"/>
      <c r="E180" s="81"/>
      <c r="F180" s="80"/>
      <c r="G180" s="30"/>
      <c r="H180" s="35"/>
      <c r="I180" s="43"/>
      <c r="J180" s="79"/>
      <c r="K180" s="13"/>
      <c r="L180" s="13"/>
      <c r="M180" s="116"/>
      <c r="N180" s="12"/>
      <c r="O180" s="70"/>
      <c r="P180" s="123" t="str">
        <f>IF(AND($I180=Data!$F$7,OR($J180=Data!$D$3,$J180=Data!$D$6)),$G180,"")</f>
        <v/>
      </c>
    </row>
    <row r="181" spans="1:16" s="31" customFormat="1" hidden="1" x14ac:dyDescent="0.2">
      <c r="A181" s="81"/>
      <c r="B181" s="12"/>
      <c r="C181" s="52"/>
      <c r="D181" s="81"/>
      <c r="E181" s="81"/>
      <c r="F181" s="80"/>
      <c r="G181" s="30"/>
      <c r="H181" s="15"/>
      <c r="I181" s="43"/>
      <c r="J181" s="79"/>
      <c r="K181" s="13"/>
      <c r="L181" s="13"/>
      <c r="M181" s="116"/>
      <c r="N181" s="12"/>
      <c r="O181" s="70"/>
      <c r="P181" s="123" t="str">
        <f>IF(AND($I181=Data!$F$7,OR($J181=Data!$D$3,$J181=Data!$D$6)),$G181,"")</f>
        <v/>
      </c>
    </row>
    <row r="182" spans="1:16" s="31" customFormat="1" hidden="1" x14ac:dyDescent="0.2">
      <c r="A182" s="81"/>
      <c r="B182" s="12"/>
      <c r="C182" s="52"/>
      <c r="D182" s="81"/>
      <c r="E182" s="81"/>
      <c r="F182" s="80"/>
      <c r="G182" s="30"/>
      <c r="H182" s="15"/>
      <c r="I182" s="43"/>
      <c r="J182" s="79"/>
      <c r="K182" s="13"/>
      <c r="L182" s="13"/>
      <c r="M182" s="116"/>
      <c r="N182" s="12"/>
      <c r="O182" s="70"/>
      <c r="P182" s="123" t="str">
        <f>IF(AND($I182=Data!$F$7,OR($J182=Data!$D$3,$J182=Data!$D$6)),$G182,"")</f>
        <v/>
      </c>
    </row>
    <row r="183" spans="1:16" s="31" customFormat="1" hidden="1" x14ac:dyDescent="0.2">
      <c r="A183" s="81"/>
      <c r="B183" s="12"/>
      <c r="C183" s="52"/>
      <c r="D183" s="81"/>
      <c r="E183" s="81"/>
      <c r="F183" s="80"/>
      <c r="G183" s="30"/>
      <c r="H183" s="15"/>
      <c r="I183" s="43"/>
      <c r="J183" s="79"/>
      <c r="K183" s="13"/>
      <c r="L183" s="13"/>
      <c r="M183" s="116"/>
      <c r="N183" s="12"/>
      <c r="O183" s="70"/>
      <c r="P183" s="123" t="str">
        <f>IF(AND($I183=Data!$F$7,OR($J183=Data!$D$3,$J183=Data!$D$6)),$G183,"")</f>
        <v/>
      </c>
    </row>
    <row r="184" spans="1:16" s="31" customFormat="1" hidden="1" x14ac:dyDescent="0.2">
      <c r="A184" s="81"/>
      <c r="B184" s="16"/>
      <c r="C184" s="52"/>
      <c r="D184" s="81"/>
      <c r="E184" s="81"/>
      <c r="F184" s="80"/>
      <c r="G184" s="30"/>
      <c r="H184" s="15"/>
      <c r="I184" s="43"/>
      <c r="J184" s="79"/>
      <c r="K184" s="13"/>
      <c r="L184" s="13"/>
      <c r="M184" s="116"/>
      <c r="N184" s="12"/>
      <c r="O184" s="70"/>
      <c r="P184" s="123" t="str">
        <f>IF(AND($I184=Data!$F$7,OR($J184=Data!$D$3,$J184=Data!$D$6)),$G184,"")</f>
        <v/>
      </c>
    </row>
    <row r="185" spans="1:16" s="31" customFormat="1" hidden="1" x14ac:dyDescent="0.2">
      <c r="A185" s="81"/>
      <c r="B185" s="12"/>
      <c r="C185" s="52"/>
      <c r="D185" s="81"/>
      <c r="E185" s="81"/>
      <c r="F185" s="80"/>
      <c r="G185" s="30"/>
      <c r="H185" s="15"/>
      <c r="I185" s="43"/>
      <c r="J185" s="79"/>
      <c r="K185" s="13"/>
      <c r="L185" s="13"/>
      <c r="M185" s="116"/>
      <c r="N185" s="12"/>
      <c r="O185" s="70"/>
      <c r="P185" s="123" t="str">
        <f>IF(AND($I185=Data!$F$7,OR($J185=Data!$D$3,$J185=Data!$D$6)),$G185,"")</f>
        <v/>
      </c>
    </row>
    <row r="186" spans="1:16" s="31" customFormat="1" hidden="1" x14ac:dyDescent="0.2">
      <c r="A186" s="81"/>
      <c r="B186" s="12"/>
      <c r="C186" s="52"/>
      <c r="D186" s="81"/>
      <c r="E186" s="81"/>
      <c r="F186" s="80"/>
      <c r="G186" s="30"/>
      <c r="H186" s="35"/>
      <c r="I186" s="43"/>
      <c r="J186" s="79"/>
      <c r="K186" s="13"/>
      <c r="L186" s="13"/>
      <c r="M186" s="116"/>
      <c r="N186" s="12"/>
      <c r="O186" s="70"/>
      <c r="P186" s="123" t="str">
        <f>IF(AND($I186=Data!$F$7,OR($J186=Data!$D$3,$J186=Data!$D$6)),$G186,"")</f>
        <v/>
      </c>
    </row>
    <row r="187" spans="1:16" s="31" customFormat="1" hidden="1" x14ac:dyDescent="0.2">
      <c r="A187" s="81"/>
      <c r="B187" s="12"/>
      <c r="C187" s="52"/>
      <c r="D187" s="81"/>
      <c r="E187" s="81"/>
      <c r="F187" s="80"/>
      <c r="G187" s="30"/>
      <c r="H187" s="15"/>
      <c r="I187" s="43"/>
      <c r="J187" s="79"/>
      <c r="K187" s="13"/>
      <c r="L187" s="13"/>
      <c r="M187" s="116"/>
      <c r="N187" s="16"/>
      <c r="O187" s="70"/>
      <c r="P187" s="123" t="str">
        <f>IF(AND($I187=Data!$F$7,OR($J187=Data!$D$3,$J187=Data!$D$6)),$G187,"")</f>
        <v/>
      </c>
    </row>
    <row r="188" spans="1:16" s="31" customFormat="1" hidden="1" x14ac:dyDescent="0.2">
      <c r="A188" s="81"/>
      <c r="B188" s="12"/>
      <c r="C188" s="52"/>
      <c r="D188" s="81"/>
      <c r="E188" s="81"/>
      <c r="F188" s="80"/>
      <c r="G188" s="30"/>
      <c r="H188" s="15"/>
      <c r="I188" s="43"/>
      <c r="J188" s="79"/>
      <c r="K188" s="13"/>
      <c r="L188" s="13"/>
      <c r="M188" s="116"/>
      <c r="N188" s="12"/>
      <c r="O188" s="70"/>
      <c r="P188" s="123" t="str">
        <f>IF(AND($I188=Data!$F$7,OR($J188=Data!$D$3,$J188=Data!$D$6)),$G188,"")</f>
        <v/>
      </c>
    </row>
    <row r="189" spans="1:16" s="31" customFormat="1" hidden="1" x14ac:dyDescent="0.2">
      <c r="A189" s="81"/>
      <c r="B189" s="12"/>
      <c r="C189" s="52"/>
      <c r="D189" s="81"/>
      <c r="E189" s="81"/>
      <c r="F189" s="80"/>
      <c r="G189" s="30"/>
      <c r="H189" s="15"/>
      <c r="I189" s="43"/>
      <c r="J189" s="79"/>
      <c r="K189" s="13"/>
      <c r="L189" s="13"/>
      <c r="M189" s="116"/>
      <c r="N189" s="12"/>
      <c r="O189" s="71"/>
      <c r="P189" s="123" t="str">
        <f>IF(AND($I189=Data!$F$7,OR($J189=Data!$D$3,$J189=Data!$D$6)),$G189,"")</f>
        <v/>
      </c>
    </row>
    <row r="190" spans="1:16" s="31" customFormat="1" hidden="1" x14ac:dyDescent="0.2">
      <c r="A190" s="81"/>
      <c r="B190" s="12"/>
      <c r="C190" s="52"/>
      <c r="D190" s="81"/>
      <c r="E190" s="81"/>
      <c r="F190" s="80"/>
      <c r="G190" s="30"/>
      <c r="H190" s="35"/>
      <c r="I190" s="43"/>
      <c r="J190" s="79"/>
      <c r="K190" s="13"/>
      <c r="L190" s="13"/>
      <c r="M190" s="116"/>
      <c r="N190" s="12"/>
      <c r="O190" s="71"/>
      <c r="P190" s="123" t="str">
        <f>IF(AND($I190=Data!$F$7,OR($J190=Data!$D$3,$J190=Data!$D$6)),$G190,"")</f>
        <v/>
      </c>
    </row>
    <row r="191" spans="1:16" s="31" customFormat="1" hidden="1" x14ac:dyDescent="0.2">
      <c r="A191" s="81"/>
      <c r="B191" s="12"/>
      <c r="C191" s="52"/>
      <c r="D191" s="81"/>
      <c r="E191" s="81"/>
      <c r="F191" s="80"/>
      <c r="G191" s="30"/>
      <c r="H191" s="35"/>
      <c r="I191" s="43"/>
      <c r="J191" s="79"/>
      <c r="K191" s="13"/>
      <c r="L191" s="13"/>
      <c r="M191" s="116"/>
      <c r="N191" s="12"/>
      <c r="O191" s="71"/>
      <c r="P191" s="123" t="str">
        <f>IF(AND($I191=Data!$F$7,OR($J191=Data!$D$3,$J191=Data!$D$6)),$G191,"")</f>
        <v/>
      </c>
    </row>
    <row r="192" spans="1:16" s="31" customFormat="1" hidden="1" x14ac:dyDescent="0.2">
      <c r="A192" s="81"/>
      <c r="B192" s="12"/>
      <c r="C192" s="52"/>
      <c r="D192" s="81"/>
      <c r="E192" s="81"/>
      <c r="F192" s="80"/>
      <c r="G192" s="30"/>
      <c r="H192" s="15"/>
      <c r="I192" s="43"/>
      <c r="J192" s="79"/>
      <c r="K192" s="13"/>
      <c r="L192" s="13"/>
      <c r="M192" s="116"/>
      <c r="N192" s="12"/>
      <c r="O192" s="71"/>
      <c r="P192" s="123" t="str">
        <f>IF(AND($I192=Data!$F$7,OR($J192=Data!$D$3,$J192=Data!$D$6)),$G192,"")</f>
        <v/>
      </c>
    </row>
    <row r="193" spans="1:16" s="31" customFormat="1" hidden="1" x14ac:dyDescent="0.2">
      <c r="A193" s="81"/>
      <c r="B193" s="12"/>
      <c r="C193" s="52"/>
      <c r="D193" s="81"/>
      <c r="E193" s="81"/>
      <c r="F193" s="80"/>
      <c r="G193" s="30"/>
      <c r="H193" s="15"/>
      <c r="I193" s="43"/>
      <c r="J193" s="79"/>
      <c r="K193" s="13"/>
      <c r="L193" s="13"/>
      <c r="M193" s="116"/>
      <c r="N193" s="12"/>
      <c r="O193" s="71"/>
      <c r="P193" s="123" t="str">
        <f>IF(AND($I193=Data!$F$7,OR($J193=Data!$D$3,$J193=Data!$D$6)),$G193,"")</f>
        <v/>
      </c>
    </row>
    <row r="194" spans="1:16" s="31" customFormat="1" hidden="1" x14ac:dyDescent="0.2">
      <c r="A194" s="81"/>
      <c r="B194" s="12"/>
      <c r="C194" s="52"/>
      <c r="D194" s="81"/>
      <c r="E194" s="81"/>
      <c r="F194" s="80"/>
      <c r="G194" s="30"/>
      <c r="H194" s="35"/>
      <c r="I194" s="43"/>
      <c r="J194" s="79"/>
      <c r="K194" s="13"/>
      <c r="L194" s="13"/>
      <c r="M194" s="116"/>
      <c r="N194" s="12"/>
      <c r="O194" s="71"/>
      <c r="P194" s="123" t="str">
        <f>IF(AND($I194=Data!$F$7,OR($J194=Data!$D$3,$J194=Data!$D$6)),$G194,"")</f>
        <v/>
      </c>
    </row>
    <row r="195" spans="1:16" s="31" customFormat="1" hidden="1" x14ac:dyDescent="0.2">
      <c r="A195" s="81"/>
      <c r="B195" s="12"/>
      <c r="C195" s="52"/>
      <c r="D195" s="81"/>
      <c r="E195" s="81"/>
      <c r="F195" s="80"/>
      <c r="G195" s="30"/>
      <c r="H195" s="35"/>
      <c r="I195" s="43"/>
      <c r="J195" s="79"/>
      <c r="K195" s="13"/>
      <c r="L195" s="13"/>
      <c r="M195" s="116"/>
      <c r="N195" s="12"/>
      <c r="O195" s="71"/>
      <c r="P195" s="123" t="str">
        <f>IF(AND($I195=Data!$F$7,OR($J195=Data!$D$3,$J195=Data!$D$6)),$G195,"")</f>
        <v/>
      </c>
    </row>
    <row r="196" spans="1:16" s="31" customFormat="1" hidden="1" x14ac:dyDescent="0.2">
      <c r="A196" s="81"/>
      <c r="B196" s="12"/>
      <c r="C196" s="52"/>
      <c r="D196" s="81"/>
      <c r="E196" s="81"/>
      <c r="F196" s="80"/>
      <c r="G196" s="30"/>
      <c r="H196" s="15"/>
      <c r="I196" s="43"/>
      <c r="J196" s="79"/>
      <c r="K196" s="13"/>
      <c r="L196" s="13"/>
      <c r="M196" s="116"/>
      <c r="N196" s="12"/>
      <c r="O196" s="70"/>
      <c r="P196" s="123" t="str">
        <f>IF(AND($I196=Data!$F$7,OR($J196=Data!$D$3,$J196=Data!$D$6)),$G196,"")</f>
        <v/>
      </c>
    </row>
    <row r="197" spans="1:16" s="31" customFormat="1" hidden="1" x14ac:dyDescent="0.2">
      <c r="A197" s="81"/>
      <c r="B197" s="12"/>
      <c r="C197" s="52"/>
      <c r="D197" s="81"/>
      <c r="E197" s="81"/>
      <c r="F197" s="80"/>
      <c r="G197" s="30"/>
      <c r="H197" s="15"/>
      <c r="I197" s="43"/>
      <c r="J197" s="79"/>
      <c r="K197" s="13"/>
      <c r="L197" s="13"/>
      <c r="M197" s="116"/>
      <c r="N197" s="12"/>
      <c r="O197" s="70"/>
      <c r="P197" s="123" t="str">
        <f>IF(AND($I197=Data!$F$7,OR($J197=Data!$D$3,$J197=Data!$D$6)),$G197,"")</f>
        <v/>
      </c>
    </row>
    <row r="198" spans="1:16" s="31" customFormat="1" hidden="1" x14ac:dyDescent="0.2">
      <c r="A198" s="81"/>
      <c r="B198" s="12"/>
      <c r="C198" s="52"/>
      <c r="D198" s="81"/>
      <c r="E198" s="81"/>
      <c r="F198" s="80"/>
      <c r="G198" s="30"/>
      <c r="H198" s="15"/>
      <c r="I198" s="43"/>
      <c r="J198" s="79"/>
      <c r="K198" s="13"/>
      <c r="L198" s="13"/>
      <c r="M198" s="116"/>
      <c r="N198" s="12"/>
      <c r="O198" s="70"/>
      <c r="P198" s="123" t="str">
        <f>IF(AND($I198=Data!$F$7,OR($J198=Data!$D$3,$J198=Data!$D$6)),$G198,"")</f>
        <v/>
      </c>
    </row>
    <row r="199" spans="1:16" s="31" customFormat="1" hidden="1" x14ac:dyDescent="0.2">
      <c r="A199" s="81"/>
      <c r="B199" s="12"/>
      <c r="C199" s="52"/>
      <c r="D199" s="81"/>
      <c r="E199" s="81"/>
      <c r="F199" s="80"/>
      <c r="G199" s="30"/>
      <c r="H199" s="35"/>
      <c r="I199" s="43"/>
      <c r="J199" s="79"/>
      <c r="K199" s="13"/>
      <c r="L199" s="13"/>
      <c r="M199" s="116"/>
      <c r="N199" s="12"/>
      <c r="O199" s="70"/>
      <c r="P199" s="123" t="str">
        <f>IF(AND($I199=Data!$F$7,OR($J199=Data!$D$3,$J199=Data!$D$6)),$G199,"")</f>
        <v/>
      </c>
    </row>
    <row r="200" spans="1:16" s="31" customFormat="1" hidden="1" x14ac:dyDescent="0.2">
      <c r="A200" s="81"/>
      <c r="B200" s="12"/>
      <c r="C200" s="52"/>
      <c r="D200" s="81"/>
      <c r="E200" s="81"/>
      <c r="F200" s="80"/>
      <c r="G200" s="30"/>
      <c r="H200" s="15"/>
      <c r="I200" s="43"/>
      <c r="J200" s="79"/>
      <c r="K200" s="13"/>
      <c r="L200" s="13"/>
      <c r="M200" s="116"/>
      <c r="N200" s="12"/>
      <c r="O200" s="70"/>
      <c r="P200" s="123" t="str">
        <f>IF(AND($I200=Data!$F$7,OR($J200=Data!$D$3,$J200=Data!$D$6)),$G200,"")</f>
        <v/>
      </c>
    </row>
    <row r="201" spans="1:16" s="31" customFormat="1" hidden="1" x14ac:dyDescent="0.2">
      <c r="A201" s="81"/>
      <c r="B201" s="12"/>
      <c r="C201" s="54"/>
      <c r="D201" s="81"/>
      <c r="E201" s="81"/>
      <c r="F201" s="80"/>
      <c r="G201" s="30"/>
      <c r="H201" s="15"/>
      <c r="I201" s="43"/>
      <c r="J201" s="79"/>
      <c r="K201" s="13"/>
      <c r="L201" s="13"/>
      <c r="M201" s="116"/>
      <c r="N201" s="12"/>
      <c r="O201" s="70"/>
      <c r="P201" s="123" t="str">
        <f>IF(AND($I201=Data!$F$7,OR($J201=Data!$D$3,$J201=Data!$D$6)),$G201,"")</f>
        <v/>
      </c>
    </row>
    <row r="202" spans="1:16" s="31" customFormat="1" hidden="1" x14ac:dyDescent="0.2">
      <c r="A202" s="81"/>
      <c r="B202" s="12"/>
      <c r="C202" s="52"/>
      <c r="D202" s="81"/>
      <c r="E202" s="81"/>
      <c r="F202" s="80"/>
      <c r="G202" s="30"/>
      <c r="H202" s="35"/>
      <c r="I202" s="43"/>
      <c r="J202" s="79"/>
      <c r="K202" s="13"/>
      <c r="L202" s="13"/>
      <c r="M202" s="116"/>
      <c r="N202" s="12"/>
      <c r="O202" s="70"/>
      <c r="P202" s="123" t="str">
        <f>IF(AND($I202=Data!$F$7,OR($J202=Data!$D$3,$J202=Data!$D$6)),$G202,"")</f>
        <v/>
      </c>
    </row>
    <row r="203" spans="1:16" s="31" customFormat="1" hidden="1" x14ac:dyDescent="0.2">
      <c r="A203" s="81"/>
      <c r="B203" s="12"/>
      <c r="C203" s="52"/>
      <c r="D203" s="81"/>
      <c r="E203" s="81"/>
      <c r="F203" s="80"/>
      <c r="G203" s="30"/>
      <c r="H203" s="35"/>
      <c r="I203" s="43"/>
      <c r="J203" s="79"/>
      <c r="K203" s="13"/>
      <c r="L203" s="13"/>
      <c r="M203" s="116"/>
      <c r="N203" s="12"/>
      <c r="O203" s="70"/>
      <c r="P203" s="123" t="str">
        <f>IF(AND($I203=Data!$F$7,OR($J203=Data!$D$3,$J203=Data!$D$6)),$G203,"")</f>
        <v/>
      </c>
    </row>
    <row r="204" spans="1:16" s="31" customFormat="1" hidden="1" x14ac:dyDescent="0.2">
      <c r="A204" s="81"/>
      <c r="B204" s="12"/>
      <c r="C204" s="52"/>
      <c r="D204" s="81"/>
      <c r="E204" s="81"/>
      <c r="F204" s="80"/>
      <c r="G204" s="30"/>
      <c r="H204" s="15"/>
      <c r="I204" s="43"/>
      <c r="J204" s="79"/>
      <c r="K204" s="13"/>
      <c r="L204" s="13"/>
      <c r="M204" s="116"/>
      <c r="N204" s="12"/>
      <c r="O204" s="70"/>
      <c r="P204" s="123" t="str">
        <f>IF(AND($I204=Data!$F$7,OR($J204=Data!$D$3,$J204=Data!$D$6)),$G204,"")</f>
        <v/>
      </c>
    </row>
    <row r="205" spans="1:16" s="31" customFormat="1" hidden="1" x14ac:dyDescent="0.2">
      <c r="A205" s="81"/>
      <c r="B205" s="12"/>
      <c r="C205" s="52"/>
      <c r="D205" s="81"/>
      <c r="E205" s="81"/>
      <c r="F205" s="80"/>
      <c r="G205" s="30"/>
      <c r="H205" s="15"/>
      <c r="I205" s="43"/>
      <c r="J205" s="79"/>
      <c r="K205" s="13"/>
      <c r="L205" s="13"/>
      <c r="M205" s="116"/>
      <c r="N205" s="12"/>
      <c r="O205" s="70"/>
      <c r="P205" s="123" t="str">
        <f>IF(AND($I205=Data!$F$7,OR($J205=Data!$D$3,$J205=Data!$D$6)),$G205,"")</f>
        <v/>
      </c>
    </row>
    <row r="206" spans="1:16" s="31" customFormat="1" hidden="1" x14ac:dyDescent="0.2">
      <c r="A206" s="81"/>
      <c r="B206" s="12"/>
      <c r="C206" s="52"/>
      <c r="D206" s="81"/>
      <c r="E206" s="81"/>
      <c r="F206" s="80"/>
      <c r="G206" s="30"/>
      <c r="H206" s="35"/>
      <c r="I206" s="43"/>
      <c r="J206" s="79"/>
      <c r="K206" s="13"/>
      <c r="L206" s="13"/>
      <c r="M206" s="116"/>
      <c r="N206" s="12"/>
      <c r="O206" s="70"/>
      <c r="P206" s="123" t="str">
        <f>IF(AND($I206=Data!$F$7,OR($J206=Data!$D$3,$J206=Data!$D$6)),$G206,"")</f>
        <v/>
      </c>
    </row>
    <row r="207" spans="1:16" s="31" customFormat="1" hidden="1" x14ac:dyDescent="0.2">
      <c r="A207" s="81"/>
      <c r="B207" s="12"/>
      <c r="C207" s="54"/>
      <c r="D207" s="81"/>
      <c r="E207" s="81"/>
      <c r="F207" s="80"/>
      <c r="G207" s="30"/>
      <c r="H207" s="15"/>
      <c r="I207" s="43"/>
      <c r="J207" s="79"/>
      <c r="K207" s="13"/>
      <c r="L207" s="13"/>
      <c r="M207" s="116"/>
      <c r="N207" s="12"/>
      <c r="O207" s="70"/>
      <c r="P207" s="123" t="str">
        <f>IF(AND($I207=Data!$F$7,OR($J207=Data!$D$3,$J207=Data!$D$6)),$G207,"")</f>
        <v/>
      </c>
    </row>
    <row r="208" spans="1:16" s="31" customFormat="1" hidden="1" x14ac:dyDescent="0.2">
      <c r="A208" s="81"/>
      <c r="B208" s="12"/>
      <c r="C208" s="52"/>
      <c r="D208" s="81"/>
      <c r="E208" s="81"/>
      <c r="F208" s="80"/>
      <c r="G208" s="30"/>
      <c r="H208" s="15"/>
      <c r="I208" s="43"/>
      <c r="J208" s="79"/>
      <c r="K208" s="13"/>
      <c r="L208" s="13"/>
      <c r="M208" s="116"/>
      <c r="N208" s="12"/>
      <c r="O208" s="70"/>
      <c r="P208" s="123" t="str">
        <f>IF(AND($I208=Data!$F$7,OR($J208=Data!$D$3,$J208=Data!$D$6)),$G208,"")</f>
        <v/>
      </c>
    </row>
    <row r="209" spans="1:16" s="31" customFormat="1" hidden="1" x14ac:dyDescent="0.2">
      <c r="A209" s="81"/>
      <c r="B209" s="12"/>
      <c r="C209" s="52"/>
      <c r="D209" s="81"/>
      <c r="E209" s="81"/>
      <c r="F209" s="80"/>
      <c r="G209" s="30"/>
      <c r="H209" s="15"/>
      <c r="I209" s="43"/>
      <c r="J209" s="79"/>
      <c r="K209" s="13"/>
      <c r="L209" s="13"/>
      <c r="M209" s="116"/>
      <c r="N209" s="12"/>
      <c r="O209" s="70"/>
      <c r="P209" s="123" t="str">
        <f>IF(AND($I209=Data!$F$7,OR($J209=Data!$D$3,$J209=Data!$D$6)),$G209,"")</f>
        <v/>
      </c>
    </row>
    <row r="210" spans="1:16" s="31" customFormat="1" hidden="1" x14ac:dyDescent="0.2">
      <c r="A210" s="81"/>
      <c r="B210" s="12"/>
      <c r="C210" s="52"/>
      <c r="D210" s="81"/>
      <c r="E210" s="81"/>
      <c r="F210" s="80"/>
      <c r="G210" s="30"/>
      <c r="H210" s="35"/>
      <c r="I210" s="43"/>
      <c r="J210" s="79"/>
      <c r="K210" s="13"/>
      <c r="L210" s="13"/>
      <c r="M210" s="116"/>
      <c r="N210" s="12"/>
      <c r="O210" s="70"/>
      <c r="P210" s="123" t="str">
        <f>IF(AND($I210=Data!$F$7,OR($J210=Data!$D$3,$J210=Data!$D$6)),$G210,"")</f>
        <v/>
      </c>
    </row>
    <row r="211" spans="1:16" s="31" customFormat="1" hidden="1" x14ac:dyDescent="0.2">
      <c r="A211" s="81"/>
      <c r="B211" s="12"/>
      <c r="C211" s="52"/>
      <c r="D211" s="81"/>
      <c r="E211" s="81"/>
      <c r="F211" s="80"/>
      <c r="G211" s="30"/>
      <c r="H211" s="15"/>
      <c r="I211" s="43"/>
      <c r="J211" s="79"/>
      <c r="K211" s="13"/>
      <c r="L211" s="13"/>
      <c r="M211" s="116"/>
      <c r="N211" s="12"/>
      <c r="O211" s="70"/>
      <c r="P211" s="123" t="str">
        <f>IF(AND($I211=Data!$F$7,OR($J211=Data!$D$3,$J211=Data!$D$6)),$G211,"")</f>
        <v/>
      </c>
    </row>
    <row r="212" spans="1:16" s="31" customFormat="1" hidden="1" x14ac:dyDescent="0.2">
      <c r="A212" s="81"/>
      <c r="B212" s="12"/>
      <c r="C212" s="52"/>
      <c r="D212" s="81"/>
      <c r="E212" s="81"/>
      <c r="F212" s="80"/>
      <c r="G212" s="30"/>
      <c r="H212" s="15"/>
      <c r="I212" s="43"/>
      <c r="J212" s="79"/>
      <c r="K212" s="13"/>
      <c r="L212" s="13"/>
      <c r="M212" s="116"/>
      <c r="N212" s="12"/>
      <c r="O212" s="70"/>
      <c r="P212" s="123" t="str">
        <f>IF(AND($I212=Data!$F$7,OR($J212=Data!$D$3,$J212=Data!$D$6)),$G212,"")</f>
        <v/>
      </c>
    </row>
    <row r="213" spans="1:16" s="31" customFormat="1" hidden="1" x14ac:dyDescent="0.2">
      <c r="A213" s="81"/>
      <c r="B213" s="12"/>
      <c r="C213" s="52"/>
      <c r="D213" s="81"/>
      <c r="E213" s="81"/>
      <c r="F213" s="80"/>
      <c r="G213" s="30"/>
      <c r="H213" s="35"/>
      <c r="I213" s="43"/>
      <c r="J213" s="79"/>
      <c r="K213" s="13"/>
      <c r="L213" s="13"/>
      <c r="M213" s="116"/>
      <c r="N213" s="12"/>
      <c r="O213" s="70"/>
      <c r="P213" s="123" t="str">
        <f>IF(AND($I213=Data!$F$7,OR($J213=Data!$D$3,$J213=Data!$D$6)),$G213,"")</f>
        <v/>
      </c>
    </row>
    <row r="214" spans="1:16" s="31" customFormat="1" hidden="1" x14ac:dyDescent="0.2">
      <c r="A214" s="81"/>
      <c r="B214" s="12"/>
      <c r="C214" s="53"/>
      <c r="D214" s="81"/>
      <c r="E214" s="81"/>
      <c r="F214" s="80"/>
      <c r="G214" s="30"/>
      <c r="H214" s="15"/>
      <c r="I214" s="43"/>
      <c r="J214" s="79"/>
      <c r="K214" s="13"/>
      <c r="L214" s="13"/>
      <c r="M214" s="116"/>
      <c r="N214" s="12"/>
      <c r="O214" s="70"/>
      <c r="P214" s="123" t="str">
        <f>IF(AND($I214=Data!$F$7,OR($J214=Data!$D$3,$J214=Data!$D$6)),$G214,"")</f>
        <v/>
      </c>
    </row>
    <row r="215" spans="1:16" s="31" customFormat="1" hidden="1" x14ac:dyDescent="0.2">
      <c r="A215" s="81"/>
      <c r="B215" s="16"/>
      <c r="C215" s="52"/>
      <c r="D215" s="81"/>
      <c r="E215" s="81"/>
      <c r="F215" s="80"/>
      <c r="G215" s="30"/>
      <c r="H215" s="15"/>
      <c r="I215" s="43"/>
      <c r="J215" s="79"/>
      <c r="K215" s="13"/>
      <c r="L215" s="13"/>
      <c r="M215" s="116"/>
      <c r="N215" s="12"/>
      <c r="O215" s="70"/>
      <c r="P215" s="123" t="str">
        <f>IF(AND($I215=Data!$F$7,OR($J215=Data!$D$3,$J215=Data!$D$6)),$G215,"")</f>
        <v/>
      </c>
    </row>
    <row r="216" spans="1:16" s="31" customFormat="1" hidden="1" x14ac:dyDescent="0.2">
      <c r="A216" s="81"/>
      <c r="B216" s="12"/>
      <c r="C216" s="52"/>
      <c r="D216" s="81"/>
      <c r="E216" s="81"/>
      <c r="F216" s="80"/>
      <c r="G216" s="30"/>
      <c r="H216" s="15"/>
      <c r="I216" s="43"/>
      <c r="J216" s="79"/>
      <c r="K216" s="13"/>
      <c r="L216" s="13"/>
      <c r="M216" s="116"/>
      <c r="N216" s="12"/>
      <c r="O216" s="70"/>
      <c r="P216" s="123" t="str">
        <f>IF(AND($I216=Data!$F$7,OR($J216=Data!$D$3,$J216=Data!$D$6)),$G216,"")</f>
        <v/>
      </c>
    </row>
    <row r="217" spans="1:16" s="31" customFormat="1" hidden="1" x14ac:dyDescent="0.2">
      <c r="A217" s="81"/>
      <c r="B217" s="12"/>
      <c r="C217" s="52"/>
      <c r="D217" s="81"/>
      <c r="E217" s="81"/>
      <c r="F217" s="80"/>
      <c r="G217" s="30"/>
      <c r="H217" s="15"/>
      <c r="I217" s="43"/>
      <c r="J217" s="79"/>
      <c r="K217" s="13"/>
      <c r="L217" s="13"/>
      <c r="M217" s="116"/>
      <c r="N217" s="12"/>
      <c r="O217" s="70"/>
      <c r="P217" s="123" t="str">
        <f>IF(AND($I217=Data!$F$7,OR($J217=Data!$D$3,$J217=Data!$D$6)),$G217,"")</f>
        <v/>
      </c>
    </row>
    <row r="218" spans="1:16" s="31" customFormat="1" hidden="1" x14ac:dyDescent="0.2">
      <c r="A218" s="81"/>
      <c r="B218" s="12"/>
      <c r="C218" s="52"/>
      <c r="D218" s="81"/>
      <c r="E218" s="81"/>
      <c r="F218" s="80"/>
      <c r="G218" s="30"/>
      <c r="H218" s="35"/>
      <c r="I218" s="43"/>
      <c r="J218" s="79"/>
      <c r="K218" s="13"/>
      <c r="L218" s="13"/>
      <c r="M218" s="116"/>
      <c r="N218" s="12"/>
      <c r="O218" s="70"/>
      <c r="P218" s="123" t="str">
        <f>IF(AND($I218=Data!$F$7,OR($J218=Data!$D$3,$J218=Data!$D$6)),$G218,"")</f>
        <v/>
      </c>
    </row>
    <row r="219" spans="1:16" s="31" customFormat="1" hidden="1" x14ac:dyDescent="0.2">
      <c r="A219" s="81"/>
      <c r="B219" s="12"/>
      <c r="C219" s="52"/>
      <c r="D219" s="81"/>
      <c r="E219" s="81"/>
      <c r="F219" s="80"/>
      <c r="G219" s="30"/>
      <c r="H219" s="35"/>
      <c r="I219" s="43"/>
      <c r="J219" s="79"/>
      <c r="K219" s="13"/>
      <c r="L219" s="13"/>
      <c r="M219" s="116"/>
      <c r="N219" s="12"/>
      <c r="O219" s="70"/>
      <c r="P219" s="123" t="str">
        <f>IF(AND($I219=Data!$F$7,OR($J219=Data!$D$3,$J219=Data!$D$6)),$G219,"")</f>
        <v/>
      </c>
    </row>
    <row r="220" spans="1:16" s="31" customFormat="1" hidden="1" x14ac:dyDescent="0.2">
      <c r="A220" s="81"/>
      <c r="B220" s="12"/>
      <c r="C220" s="52"/>
      <c r="D220" s="81"/>
      <c r="E220" s="81"/>
      <c r="F220" s="80"/>
      <c r="G220" s="30"/>
      <c r="H220" s="15"/>
      <c r="I220" s="43"/>
      <c r="J220" s="79"/>
      <c r="K220" s="13"/>
      <c r="L220" s="13"/>
      <c r="M220" s="116"/>
      <c r="N220" s="12"/>
      <c r="O220" s="70"/>
      <c r="P220" s="123" t="str">
        <f>IF(AND($I220=Data!$F$7,OR($J220=Data!$D$3,$J220=Data!$D$6)),$G220,"")</f>
        <v/>
      </c>
    </row>
    <row r="221" spans="1:16" s="31" customFormat="1" hidden="1" x14ac:dyDescent="0.2">
      <c r="A221" s="81"/>
      <c r="B221" s="12"/>
      <c r="C221" s="52"/>
      <c r="D221" s="81"/>
      <c r="E221" s="81"/>
      <c r="F221" s="80"/>
      <c r="G221" s="30"/>
      <c r="H221" s="35"/>
      <c r="I221" s="43"/>
      <c r="J221" s="79"/>
      <c r="K221" s="13"/>
      <c r="L221" s="13"/>
      <c r="M221" s="116"/>
      <c r="N221" s="12"/>
      <c r="O221" s="70"/>
      <c r="P221" s="123" t="str">
        <f>IF(AND($I221=Data!$F$7,OR($J221=Data!$D$3,$J221=Data!$D$6)),$G221,"")</f>
        <v/>
      </c>
    </row>
    <row r="222" spans="1:16" s="31" customFormat="1" hidden="1" x14ac:dyDescent="0.2">
      <c r="A222" s="81"/>
      <c r="B222" s="12"/>
      <c r="C222" s="52"/>
      <c r="D222" s="81"/>
      <c r="E222" s="81"/>
      <c r="F222" s="80"/>
      <c r="G222" s="30"/>
      <c r="H222" s="35"/>
      <c r="I222" s="43"/>
      <c r="J222" s="79"/>
      <c r="K222" s="13"/>
      <c r="L222" s="13"/>
      <c r="M222" s="116"/>
      <c r="N222" s="12"/>
      <c r="O222" s="70"/>
      <c r="P222" s="123" t="str">
        <f>IF(AND($I222=Data!$F$7,OR($J222=Data!$D$3,$J222=Data!$D$6)),$G222,"")</f>
        <v/>
      </c>
    </row>
    <row r="223" spans="1:16" s="31" customFormat="1" hidden="1" x14ac:dyDescent="0.2">
      <c r="A223" s="81"/>
      <c r="B223" s="12"/>
      <c r="C223" s="52"/>
      <c r="D223" s="81"/>
      <c r="E223" s="81"/>
      <c r="F223" s="80"/>
      <c r="G223" s="30"/>
      <c r="H223" s="15"/>
      <c r="I223" s="43"/>
      <c r="J223" s="79"/>
      <c r="K223" s="13"/>
      <c r="L223" s="13"/>
      <c r="M223" s="116"/>
      <c r="N223" s="12"/>
      <c r="O223" s="70"/>
      <c r="P223" s="123" t="str">
        <f>IF(AND($I223=Data!$F$7,OR($J223=Data!$D$3,$J223=Data!$D$6)),$G223,"")</f>
        <v/>
      </c>
    </row>
    <row r="224" spans="1:16" s="31" customFormat="1" hidden="1" x14ac:dyDescent="0.2">
      <c r="A224" s="81"/>
      <c r="B224" s="12"/>
      <c r="C224" s="52"/>
      <c r="D224" s="81"/>
      <c r="E224" s="81"/>
      <c r="F224" s="80"/>
      <c r="G224" s="30"/>
      <c r="H224" s="35"/>
      <c r="I224" s="43"/>
      <c r="J224" s="79"/>
      <c r="K224" s="13"/>
      <c r="L224" s="13"/>
      <c r="M224" s="116"/>
      <c r="N224" s="12"/>
      <c r="O224" s="70"/>
      <c r="P224" s="123" t="str">
        <f>IF(AND($I224=Data!$F$7,OR($J224=Data!$D$3,$J224=Data!$D$6)),$G224,"")</f>
        <v/>
      </c>
    </row>
    <row r="225" spans="1:16" s="31" customFormat="1" hidden="1" x14ac:dyDescent="0.2">
      <c r="A225" s="81"/>
      <c r="B225" s="12"/>
      <c r="C225" s="52"/>
      <c r="D225" s="81"/>
      <c r="E225" s="81"/>
      <c r="F225" s="80"/>
      <c r="G225" s="30"/>
      <c r="H225" s="35"/>
      <c r="I225" s="43"/>
      <c r="J225" s="79"/>
      <c r="K225" s="13"/>
      <c r="L225" s="13"/>
      <c r="M225" s="116"/>
      <c r="N225" s="12"/>
      <c r="O225" s="70"/>
      <c r="P225" s="123" t="str">
        <f>IF(AND($I225=Data!$F$7,OR($J225=Data!$D$3,$J225=Data!$D$6)),$G225,"")</f>
        <v/>
      </c>
    </row>
    <row r="226" spans="1:16" s="31" customFormat="1" hidden="1" x14ac:dyDescent="0.2">
      <c r="A226" s="81"/>
      <c r="B226" s="12"/>
      <c r="C226" s="52"/>
      <c r="D226" s="81"/>
      <c r="E226" s="81"/>
      <c r="F226" s="80"/>
      <c r="G226" s="30"/>
      <c r="H226" s="15"/>
      <c r="I226" s="43"/>
      <c r="J226" s="79"/>
      <c r="K226" s="13"/>
      <c r="L226" s="13"/>
      <c r="M226" s="116"/>
      <c r="N226" s="12"/>
      <c r="O226" s="70"/>
      <c r="P226" s="123" t="str">
        <f>IF(AND($I226=Data!$F$7,OR($J226=Data!$D$3,$J226=Data!$D$6)),$G226,"")</f>
        <v/>
      </c>
    </row>
    <row r="227" spans="1:16" s="31" customFormat="1" hidden="1" x14ac:dyDescent="0.2">
      <c r="A227" s="81"/>
      <c r="B227" s="12"/>
      <c r="C227" s="52"/>
      <c r="D227" s="81"/>
      <c r="E227" s="81"/>
      <c r="F227" s="80"/>
      <c r="G227" s="30"/>
      <c r="H227" s="15"/>
      <c r="I227" s="43"/>
      <c r="J227" s="79"/>
      <c r="K227" s="13"/>
      <c r="L227" s="13"/>
      <c r="M227" s="116"/>
      <c r="N227" s="12"/>
      <c r="O227" s="70"/>
      <c r="P227" s="123" t="str">
        <f>IF(AND($I227=Data!$F$7,OR($J227=Data!$D$3,$J227=Data!$D$6)),$G227,"")</f>
        <v/>
      </c>
    </row>
    <row r="228" spans="1:16" s="31" customFormat="1" hidden="1" x14ac:dyDescent="0.2">
      <c r="A228" s="81"/>
      <c r="B228" s="12"/>
      <c r="C228" s="52"/>
      <c r="D228" s="81"/>
      <c r="E228" s="81"/>
      <c r="F228" s="80"/>
      <c r="G228" s="30"/>
      <c r="H228" s="15"/>
      <c r="I228" s="43"/>
      <c r="J228" s="79"/>
      <c r="K228" s="13"/>
      <c r="L228" s="13"/>
      <c r="M228" s="116"/>
      <c r="N228" s="12"/>
      <c r="O228" s="70"/>
      <c r="P228" s="123" t="str">
        <f>IF(AND($I228=Data!$F$7,OR($J228=Data!$D$3,$J228=Data!$D$6)),$G228,"")</f>
        <v/>
      </c>
    </row>
    <row r="229" spans="1:16" s="31" customFormat="1" hidden="1" x14ac:dyDescent="0.2">
      <c r="A229" s="81"/>
      <c r="B229" s="12"/>
      <c r="C229" s="52"/>
      <c r="D229" s="81"/>
      <c r="E229" s="81"/>
      <c r="F229" s="80"/>
      <c r="G229" s="30"/>
      <c r="H229" s="15"/>
      <c r="I229" s="43"/>
      <c r="J229" s="79"/>
      <c r="K229" s="13"/>
      <c r="L229" s="13"/>
      <c r="M229" s="116"/>
      <c r="N229" s="12"/>
      <c r="O229" s="70"/>
      <c r="P229" s="123" t="str">
        <f>IF(AND($I229=Data!$F$7,OR($J229=Data!$D$3,$J229=Data!$D$6)),$G229,"")</f>
        <v/>
      </c>
    </row>
    <row r="230" spans="1:16" s="31" customFormat="1" hidden="1" x14ac:dyDescent="0.2">
      <c r="A230" s="81"/>
      <c r="B230" s="12"/>
      <c r="C230" s="52"/>
      <c r="D230" s="81"/>
      <c r="E230" s="81"/>
      <c r="F230" s="80"/>
      <c r="G230" s="30"/>
      <c r="H230" s="15"/>
      <c r="I230" s="43"/>
      <c r="J230" s="79"/>
      <c r="K230" s="13"/>
      <c r="L230" s="13"/>
      <c r="M230" s="116"/>
      <c r="N230" s="12"/>
      <c r="O230" s="70"/>
      <c r="P230" s="123" t="str">
        <f>IF(AND($I230=Data!$F$7,OR($J230=Data!$D$3,$J230=Data!$D$6)),$G230,"")</f>
        <v/>
      </c>
    </row>
    <row r="231" spans="1:16" s="31" customFormat="1" hidden="1" x14ac:dyDescent="0.2">
      <c r="A231" s="81"/>
      <c r="B231" s="12"/>
      <c r="C231" s="52"/>
      <c r="D231" s="81"/>
      <c r="E231" s="81"/>
      <c r="F231" s="80"/>
      <c r="G231" s="30"/>
      <c r="H231" s="15"/>
      <c r="I231" s="43"/>
      <c r="J231" s="79"/>
      <c r="K231" s="13"/>
      <c r="L231" s="13"/>
      <c r="M231" s="116"/>
      <c r="N231" s="12"/>
      <c r="O231" s="70"/>
      <c r="P231" s="123" t="str">
        <f>IF(AND($I231=Data!$F$7,OR($J231=Data!$D$3,$J231=Data!$D$6)),$G231,"")</f>
        <v/>
      </c>
    </row>
    <row r="232" spans="1:16" s="31" customFormat="1" hidden="1" x14ac:dyDescent="0.2">
      <c r="A232" s="81"/>
      <c r="B232" s="12"/>
      <c r="C232" s="52"/>
      <c r="D232" s="81"/>
      <c r="E232" s="81"/>
      <c r="F232" s="80"/>
      <c r="G232" s="30"/>
      <c r="H232" s="15"/>
      <c r="I232" s="43"/>
      <c r="J232" s="79"/>
      <c r="K232" s="13"/>
      <c r="L232" s="13"/>
      <c r="M232" s="116"/>
      <c r="N232" s="12"/>
      <c r="O232" s="70"/>
      <c r="P232" s="123" t="str">
        <f>IF(AND($I232=Data!$F$7,OR($J232=Data!$D$3,$J232=Data!$D$6)),$G232,"")</f>
        <v/>
      </c>
    </row>
    <row r="233" spans="1:16" s="31" customFormat="1" hidden="1" x14ac:dyDescent="0.2">
      <c r="A233" s="81"/>
      <c r="B233" s="12"/>
      <c r="C233" s="52"/>
      <c r="D233" s="81"/>
      <c r="E233" s="81"/>
      <c r="F233" s="80"/>
      <c r="G233" s="30"/>
      <c r="H233" s="15"/>
      <c r="I233" s="43"/>
      <c r="J233" s="79"/>
      <c r="K233" s="13"/>
      <c r="L233" s="13"/>
      <c r="M233" s="116"/>
      <c r="N233" s="12"/>
      <c r="O233" s="70"/>
      <c r="P233" s="123" t="str">
        <f>IF(AND($I233=Data!$F$7,OR($J233=Data!$D$3,$J233=Data!$D$6)),$G233,"")</f>
        <v/>
      </c>
    </row>
    <row r="234" spans="1:16" s="31" customFormat="1" hidden="1" x14ac:dyDescent="0.2">
      <c r="A234" s="81"/>
      <c r="B234" s="12"/>
      <c r="C234" s="52"/>
      <c r="D234" s="81"/>
      <c r="E234" s="81"/>
      <c r="F234" s="80"/>
      <c r="G234" s="30"/>
      <c r="H234" s="15"/>
      <c r="I234" s="43"/>
      <c r="J234" s="79"/>
      <c r="K234" s="13"/>
      <c r="L234" s="13"/>
      <c r="M234" s="116"/>
      <c r="N234" s="12"/>
      <c r="O234" s="70"/>
      <c r="P234" s="123" t="str">
        <f>IF(AND($I234=Data!$F$7,OR($J234=Data!$D$3,$J234=Data!$D$6)),$G234,"")</f>
        <v/>
      </c>
    </row>
    <row r="235" spans="1:16" s="31" customFormat="1" hidden="1" x14ac:dyDescent="0.2">
      <c r="A235" s="81"/>
      <c r="B235" s="12"/>
      <c r="C235" s="52"/>
      <c r="D235" s="81"/>
      <c r="E235" s="81"/>
      <c r="F235" s="80"/>
      <c r="G235" s="30"/>
      <c r="H235" s="15"/>
      <c r="I235" s="43"/>
      <c r="J235" s="79"/>
      <c r="K235" s="13"/>
      <c r="L235" s="13"/>
      <c r="M235" s="116"/>
      <c r="N235" s="12"/>
      <c r="O235" s="70"/>
      <c r="P235" s="123" t="str">
        <f>IF(AND($I235=Data!$F$7,OR($J235=Data!$D$3,$J235=Data!$D$6)),$G235,"")</f>
        <v/>
      </c>
    </row>
    <row r="236" spans="1:16" s="31" customFormat="1" hidden="1" x14ac:dyDescent="0.2">
      <c r="A236" s="81"/>
      <c r="B236" s="12"/>
      <c r="C236" s="52"/>
      <c r="D236" s="81"/>
      <c r="E236" s="81"/>
      <c r="F236" s="80"/>
      <c r="G236" s="30"/>
      <c r="H236" s="15"/>
      <c r="I236" s="43"/>
      <c r="J236" s="79"/>
      <c r="K236" s="13"/>
      <c r="L236" s="13"/>
      <c r="M236" s="116"/>
      <c r="N236" s="12"/>
      <c r="O236" s="70"/>
      <c r="P236" s="123" t="str">
        <f>IF(AND($I236=Data!$F$7,OR($J236=Data!$D$3,$J236=Data!$D$6)),$G236,"")</f>
        <v/>
      </c>
    </row>
    <row r="237" spans="1:16" s="31" customFormat="1" hidden="1" x14ac:dyDescent="0.2">
      <c r="A237" s="81"/>
      <c r="B237" s="12"/>
      <c r="C237" s="52"/>
      <c r="D237" s="81"/>
      <c r="E237" s="81"/>
      <c r="F237" s="80"/>
      <c r="G237" s="30"/>
      <c r="H237" s="15"/>
      <c r="I237" s="43"/>
      <c r="J237" s="79"/>
      <c r="K237" s="13"/>
      <c r="L237" s="13"/>
      <c r="M237" s="116"/>
      <c r="N237" s="12"/>
      <c r="O237" s="70"/>
      <c r="P237" s="123" t="str">
        <f>IF(AND($I237=Data!$F$7,OR($J237=Data!$D$3,$J237=Data!$D$6)),$G237,"")</f>
        <v/>
      </c>
    </row>
    <row r="238" spans="1:16" s="31" customFormat="1" hidden="1" x14ac:dyDescent="0.2">
      <c r="A238" s="81"/>
      <c r="B238" s="12"/>
      <c r="C238" s="52"/>
      <c r="D238" s="81"/>
      <c r="E238" s="81"/>
      <c r="F238" s="80"/>
      <c r="G238" s="30"/>
      <c r="H238" s="15"/>
      <c r="I238" s="43"/>
      <c r="J238" s="79"/>
      <c r="K238" s="13"/>
      <c r="L238" s="13"/>
      <c r="M238" s="116"/>
      <c r="N238" s="12"/>
      <c r="O238" s="70"/>
      <c r="P238" s="123" t="str">
        <f>IF(AND($I238=Data!$F$7,OR($J238=Data!$D$3,$J238=Data!$D$6)),$G238,"")</f>
        <v/>
      </c>
    </row>
    <row r="239" spans="1:16" s="31" customFormat="1" hidden="1" x14ac:dyDescent="0.2">
      <c r="A239" s="81"/>
      <c r="B239" s="12"/>
      <c r="C239" s="52"/>
      <c r="D239" s="81"/>
      <c r="E239" s="81"/>
      <c r="F239" s="80"/>
      <c r="G239" s="30"/>
      <c r="H239" s="15"/>
      <c r="I239" s="43"/>
      <c r="J239" s="79"/>
      <c r="K239" s="13"/>
      <c r="L239" s="13"/>
      <c r="M239" s="116"/>
      <c r="N239" s="12"/>
      <c r="O239" s="70"/>
      <c r="P239" s="123" t="str">
        <f>IF(AND($I239=Data!$F$7,OR($J239=Data!$D$3,$J239=Data!$D$6)),$G239,"")</f>
        <v/>
      </c>
    </row>
    <row r="240" spans="1:16" s="31" customFormat="1" hidden="1" x14ac:dyDescent="0.2">
      <c r="A240" s="81"/>
      <c r="B240" s="12"/>
      <c r="C240" s="52"/>
      <c r="D240" s="81"/>
      <c r="E240" s="81"/>
      <c r="F240" s="80"/>
      <c r="G240" s="30"/>
      <c r="H240" s="15"/>
      <c r="I240" s="43"/>
      <c r="J240" s="79"/>
      <c r="K240" s="13"/>
      <c r="L240" s="13"/>
      <c r="M240" s="116"/>
      <c r="N240" s="12"/>
      <c r="O240" s="70"/>
      <c r="P240" s="123" t="str">
        <f>IF(AND($I240=Data!$F$7,OR($J240=Data!$D$3,$J240=Data!$D$6)),$G240,"")</f>
        <v/>
      </c>
    </row>
    <row r="241" spans="1:16" s="31" customFormat="1" hidden="1" x14ac:dyDescent="0.2">
      <c r="A241" s="81"/>
      <c r="B241" s="12"/>
      <c r="C241" s="52"/>
      <c r="D241" s="81"/>
      <c r="E241" s="81"/>
      <c r="F241" s="80"/>
      <c r="G241" s="30"/>
      <c r="H241" s="15"/>
      <c r="I241" s="43"/>
      <c r="J241" s="79"/>
      <c r="K241" s="13"/>
      <c r="L241" s="13"/>
      <c r="M241" s="116"/>
      <c r="N241" s="12"/>
      <c r="O241" s="70"/>
      <c r="P241" s="123" t="str">
        <f>IF(AND($I241=Data!$F$7,OR($J241=Data!$D$3,$J241=Data!$D$6)),$G241,"")</f>
        <v/>
      </c>
    </row>
    <row r="242" spans="1:16" s="31" customFormat="1" hidden="1" x14ac:dyDescent="0.2">
      <c r="A242" s="81"/>
      <c r="B242" s="12"/>
      <c r="C242" s="52"/>
      <c r="D242" s="81"/>
      <c r="E242" s="81"/>
      <c r="F242" s="80"/>
      <c r="G242" s="30"/>
      <c r="H242" s="15"/>
      <c r="I242" s="43"/>
      <c r="J242" s="79"/>
      <c r="K242" s="13"/>
      <c r="L242" s="13"/>
      <c r="M242" s="116"/>
      <c r="N242" s="12"/>
      <c r="O242" s="70"/>
      <c r="P242" s="123" t="str">
        <f>IF(AND($I242=Data!$F$7,OR($J242=Data!$D$3,$J242=Data!$D$6)),$G242,"")</f>
        <v/>
      </c>
    </row>
    <row r="243" spans="1:16" s="31" customFormat="1" hidden="1" x14ac:dyDescent="0.2">
      <c r="A243" s="81"/>
      <c r="B243" s="12"/>
      <c r="C243" s="52"/>
      <c r="D243" s="81"/>
      <c r="E243" s="81"/>
      <c r="F243" s="80"/>
      <c r="G243" s="30"/>
      <c r="H243" s="15"/>
      <c r="I243" s="43"/>
      <c r="J243" s="79"/>
      <c r="K243" s="13"/>
      <c r="L243" s="13"/>
      <c r="M243" s="116"/>
      <c r="N243" s="12"/>
      <c r="O243" s="70"/>
      <c r="P243" s="123" t="str">
        <f>IF(AND($I243=Data!$F$7,OR($J243=Data!$D$3,$J243=Data!$D$6)),$G243,"")</f>
        <v/>
      </c>
    </row>
    <row r="244" spans="1:16" s="31" customFormat="1" hidden="1" x14ac:dyDescent="0.2">
      <c r="A244" s="81"/>
      <c r="B244" s="12"/>
      <c r="C244" s="52"/>
      <c r="D244" s="81"/>
      <c r="E244" s="81"/>
      <c r="F244" s="80"/>
      <c r="G244" s="30"/>
      <c r="H244" s="15"/>
      <c r="I244" s="43"/>
      <c r="J244" s="79"/>
      <c r="K244" s="13"/>
      <c r="L244" s="13"/>
      <c r="M244" s="116"/>
      <c r="N244" s="12"/>
      <c r="O244" s="70"/>
      <c r="P244" s="123" t="str">
        <f>IF(AND($I244=Data!$F$7,OR($J244=Data!$D$3,$J244=Data!$D$6)),$G244,"")</f>
        <v/>
      </c>
    </row>
    <row r="245" spans="1:16" s="31" customFormat="1" hidden="1" x14ac:dyDescent="0.2">
      <c r="A245" s="81"/>
      <c r="B245" s="12"/>
      <c r="C245" s="52"/>
      <c r="D245" s="81"/>
      <c r="E245" s="81"/>
      <c r="F245" s="80"/>
      <c r="G245" s="30"/>
      <c r="H245" s="15"/>
      <c r="I245" s="43"/>
      <c r="J245" s="79"/>
      <c r="K245" s="13"/>
      <c r="L245" s="13"/>
      <c r="M245" s="116"/>
      <c r="N245" s="12"/>
      <c r="O245" s="70"/>
      <c r="P245" s="123" t="str">
        <f>IF(AND($I245=Data!$F$7,OR($J245=Data!$D$3,$J245=Data!$D$6)),$G245,"")</f>
        <v/>
      </c>
    </row>
    <row r="246" spans="1:16" s="31" customFormat="1" hidden="1" x14ac:dyDescent="0.2">
      <c r="A246" s="81"/>
      <c r="B246" s="12"/>
      <c r="C246" s="52"/>
      <c r="D246" s="81"/>
      <c r="E246" s="81"/>
      <c r="F246" s="80"/>
      <c r="G246" s="30"/>
      <c r="H246" s="15"/>
      <c r="I246" s="43"/>
      <c r="J246" s="79"/>
      <c r="K246" s="13"/>
      <c r="L246" s="13"/>
      <c r="M246" s="116"/>
      <c r="N246" s="12"/>
      <c r="O246" s="70"/>
      <c r="P246" s="123" t="str">
        <f>IF(AND($I246=Data!$F$7,OR($J246=Data!$D$3,$J246=Data!$D$6)),$G246,"")</f>
        <v/>
      </c>
    </row>
    <row r="247" spans="1:16" s="31" customFormat="1" hidden="1" x14ac:dyDescent="0.2">
      <c r="A247" s="81"/>
      <c r="B247" s="12"/>
      <c r="C247" s="52"/>
      <c r="D247" s="81"/>
      <c r="E247" s="81"/>
      <c r="F247" s="80"/>
      <c r="G247" s="30"/>
      <c r="H247" s="15"/>
      <c r="I247" s="43"/>
      <c r="J247" s="79"/>
      <c r="K247" s="13"/>
      <c r="L247" s="13"/>
      <c r="M247" s="116"/>
      <c r="N247" s="12"/>
      <c r="O247" s="70"/>
      <c r="P247" s="123" t="str">
        <f>IF(AND($I247=Data!$F$7,OR($J247=Data!$D$3,$J247=Data!$D$6)),$G247,"")</f>
        <v/>
      </c>
    </row>
    <row r="248" spans="1:16" s="31" customFormat="1" hidden="1" x14ac:dyDescent="0.2">
      <c r="A248" s="81"/>
      <c r="B248" s="12"/>
      <c r="C248" s="52"/>
      <c r="D248" s="81"/>
      <c r="E248" s="81"/>
      <c r="F248" s="80"/>
      <c r="G248" s="30"/>
      <c r="H248" s="15"/>
      <c r="I248" s="43"/>
      <c r="J248" s="79"/>
      <c r="K248" s="13"/>
      <c r="L248" s="13"/>
      <c r="M248" s="116"/>
      <c r="N248" s="12"/>
      <c r="O248" s="70"/>
      <c r="P248" s="123" t="str">
        <f>IF(AND($I248=Data!$F$7,OR($J248=Data!$D$3,$J248=Data!$D$6)),$G248,"")</f>
        <v/>
      </c>
    </row>
    <row r="249" spans="1:16" s="31" customFormat="1" hidden="1" x14ac:dyDescent="0.2">
      <c r="A249" s="81"/>
      <c r="B249" s="12"/>
      <c r="C249" s="52"/>
      <c r="D249" s="81"/>
      <c r="E249" s="81"/>
      <c r="F249" s="80"/>
      <c r="G249" s="30"/>
      <c r="H249" s="15"/>
      <c r="I249" s="43"/>
      <c r="J249" s="79"/>
      <c r="K249" s="13"/>
      <c r="L249" s="13"/>
      <c r="M249" s="116"/>
      <c r="N249" s="12"/>
      <c r="O249" s="70"/>
      <c r="P249" s="123" t="str">
        <f>IF(AND($I249=Data!$F$7,OR($J249=Data!$D$3,$J249=Data!$D$6)),$G249,"")</f>
        <v/>
      </c>
    </row>
    <row r="250" spans="1:16" s="31" customFormat="1" hidden="1" x14ac:dyDescent="0.2">
      <c r="A250" s="81"/>
      <c r="B250" s="12"/>
      <c r="C250" s="52"/>
      <c r="D250" s="81"/>
      <c r="E250" s="81"/>
      <c r="F250" s="80"/>
      <c r="G250" s="30"/>
      <c r="H250" s="15"/>
      <c r="I250" s="43"/>
      <c r="J250" s="79"/>
      <c r="K250" s="13"/>
      <c r="L250" s="13"/>
      <c r="M250" s="116"/>
      <c r="N250" s="12"/>
      <c r="O250" s="70"/>
      <c r="P250" s="123" t="str">
        <f>IF(AND($I250=Data!$F$7,OR($J250=Data!$D$3,$J250=Data!$D$6)),$G250,"")</f>
        <v/>
      </c>
    </row>
    <row r="251" spans="1:16" s="31" customFormat="1" hidden="1" x14ac:dyDescent="0.2">
      <c r="A251" s="81"/>
      <c r="B251" s="12"/>
      <c r="C251" s="52"/>
      <c r="D251" s="81"/>
      <c r="E251" s="81"/>
      <c r="F251" s="80"/>
      <c r="G251" s="30"/>
      <c r="H251" s="15"/>
      <c r="I251" s="43"/>
      <c r="J251" s="79"/>
      <c r="K251" s="13"/>
      <c r="L251" s="13"/>
      <c r="M251" s="116"/>
      <c r="N251" s="12"/>
      <c r="O251" s="70"/>
      <c r="P251" s="123" t="str">
        <f>IF(AND($I251=Data!$F$7,OR($J251=Data!$D$3,$J251=Data!$D$6)),$G251,"")</f>
        <v/>
      </c>
    </row>
    <row r="252" spans="1:16" s="31" customFormat="1" hidden="1" x14ac:dyDescent="0.2">
      <c r="A252" s="81"/>
      <c r="B252" s="12"/>
      <c r="C252" s="52"/>
      <c r="D252" s="81"/>
      <c r="E252" s="81"/>
      <c r="F252" s="80"/>
      <c r="G252" s="30"/>
      <c r="H252" s="15"/>
      <c r="I252" s="43"/>
      <c r="J252" s="79"/>
      <c r="K252" s="13"/>
      <c r="L252" s="13"/>
      <c r="M252" s="116"/>
      <c r="N252" s="12"/>
      <c r="O252" s="70"/>
      <c r="P252" s="123" t="str">
        <f>IF(AND($I252=Data!$F$7,OR($J252=Data!$D$3,$J252=Data!$D$6)),$G252,"")</f>
        <v/>
      </c>
    </row>
    <row r="253" spans="1:16" s="31" customFormat="1" hidden="1" x14ac:dyDescent="0.2">
      <c r="A253" s="81"/>
      <c r="B253" s="16"/>
      <c r="C253" s="52"/>
      <c r="D253" s="81"/>
      <c r="E253" s="81"/>
      <c r="F253" s="80"/>
      <c r="G253" s="30"/>
      <c r="H253" s="15"/>
      <c r="I253" s="43"/>
      <c r="J253" s="79"/>
      <c r="K253" s="13"/>
      <c r="L253" s="13"/>
      <c r="M253" s="116"/>
      <c r="N253" s="12"/>
      <c r="O253" s="70"/>
      <c r="P253" s="123" t="str">
        <f>IF(AND($I253=Data!$F$7,OR($J253=Data!$D$3,$J253=Data!$D$6)),$G253,"")</f>
        <v/>
      </c>
    </row>
    <row r="254" spans="1:16" s="31" customFormat="1" hidden="1" x14ac:dyDescent="0.2">
      <c r="A254" s="81"/>
      <c r="B254" s="16"/>
      <c r="C254" s="52"/>
      <c r="D254" s="81"/>
      <c r="E254" s="81"/>
      <c r="F254" s="80"/>
      <c r="G254" s="30"/>
      <c r="H254" s="15"/>
      <c r="I254" s="43"/>
      <c r="J254" s="79"/>
      <c r="K254" s="13"/>
      <c r="L254" s="13"/>
      <c r="M254" s="116"/>
      <c r="N254" s="12"/>
      <c r="O254" s="70"/>
      <c r="P254" s="123" t="str">
        <f>IF(AND($I254=Data!$F$7,OR($J254=Data!$D$3,$J254=Data!$D$6)),$G254,"")</f>
        <v/>
      </c>
    </row>
    <row r="255" spans="1:16" hidden="1" x14ac:dyDescent="0.2">
      <c r="A255" s="81"/>
      <c r="B255" s="16"/>
      <c r="C255" s="52"/>
      <c r="D255" s="81"/>
      <c r="E255" s="81"/>
      <c r="F255" s="80"/>
      <c r="G255" s="30"/>
      <c r="H255" s="15"/>
      <c r="I255" s="43"/>
      <c r="J255" s="79"/>
      <c r="K255" s="13"/>
      <c r="L255" s="13"/>
      <c r="M255" s="116"/>
      <c r="N255" s="12"/>
      <c r="O255" s="70"/>
      <c r="P255" s="123" t="str">
        <f>IF(AND($I255=Data!$F$7,OR($J255=Data!$D$3,$J255=Data!$D$6)),$G255,"")</f>
        <v/>
      </c>
    </row>
    <row r="256" spans="1:16" hidden="1" x14ac:dyDescent="0.2">
      <c r="A256" s="81"/>
      <c r="B256" s="16"/>
      <c r="C256" s="52"/>
      <c r="D256" s="81"/>
      <c r="E256" s="81"/>
      <c r="F256" s="80"/>
      <c r="G256" s="30"/>
      <c r="H256" s="15"/>
      <c r="I256" s="43"/>
      <c r="J256" s="79"/>
      <c r="K256" s="13"/>
      <c r="L256" s="13"/>
      <c r="M256" s="116"/>
      <c r="N256" s="12"/>
      <c r="O256" s="70"/>
      <c r="P256" s="123" t="str">
        <f>IF(AND($I256=Data!$F$7,OR($J256=Data!$D$3,$J256=Data!$D$6)),$G256,"")</f>
        <v/>
      </c>
    </row>
    <row r="257" spans="1:16" hidden="1" x14ac:dyDescent="0.2">
      <c r="A257" s="81"/>
      <c r="B257" s="12"/>
      <c r="C257" s="52"/>
      <c r="D257" s="81"/>
      <c r="E257" s="81"/>
      <c r="F257" s="80"/>
      <c r="G257" s="30"/>
      <c r="H257" s="15"/>
      <c r="I257" s="43"/>
      <c r="J257" s="79"/>
      <c r="K257" s="13"/>
      <c r="L257" s="13"/>
      <c r="M257" s="116"/>
      <c r="N257" s="12"/>
      <c r="O257" s="70"/>
      <c r="P257" s="123" t="str">
        <f>IF(AND($I257=Data!$F$7,OR($J257=Data!$D$3,$J257=Data!$D$6)),$G257,"")</f>
        <v/>
      </c>
    </row>
    <row r="258" spans="1:16" hidden="1" x14ac:dyDescent="0.2">
      <c r="A258" s="81"/>
      <c r="B258" s="16"/>
      <c r="C258" s="52"/>
      <c r="D258" s="81"/>
      <c r="E258" s="81"/>
      <c r="F258" s="80"/>
      <c r="G258" s="30"/>
      <c r="H258" s="35"/>
      <c r="I258" s="43"/>
      <c r="J258" s="79"/>
      <c r="K258" s="13"/>
      <c r="L258" s="13"/>
      <c r="M258" s="116"/>
      <c r="N258" s="12"/>
      <c r="O258" s="70"/>
      <c r="P258" s="123" t="str">
        <f>IF(AND($I258=Data!$F$7,OR($J258=Data!$D$3,$J258=Data!$D$6)),$G258,"")</f>
        <v/>
      </c>
    </row>
    <row r="259" spans="1:16" hidden="1" x14ac:dyDescent="0.2">
      <c r="A259" s="81"/>
      <c r="B259" s="16"/>
      <c r="C259" s="52"/>
      <c r="D259" s="81"/>
      <c r="E259" s="81"/>
      <c r="F259" s="80"/>
      <c r="G259" s="30"/>
      <c r="H259" s="15"/>
      <c r="I259" s="43"/>
      <c r="J259" s="79"/>
      <c r="K259" s="13"/>
      <c r="L259" s="13"/>
      <c r="M259" s="116"/>
      <c r="N259" s="12"/>
      <c r="O259" s="70"/>
      <c r="P259" s="123" t="str">
        <f>IF(AND($I259=Data!$F$7,OR($J259=Data!$D$3,$J259=Data!$D$6)),$G259,"")</f>
        <v/>
      </c>
    </row>
    <row r="260" spans="1:16" hidden="1" x14ac:dyDescent="0.2">
      <c r="A260" s="81"/>
      <c r="B260" s="16"/>
      <c r="C260" s="52"/>
      <c r="D260" s="81"/>
      <c r="E260" s="81"/>
      <c r="F260" s="80"/>
      <c r="G260" s="30"/>
      <c r="H260" s="15"/>
      <c r="I260" s="43"/>
      <c r="J260" s="79"/>
      <c r="K260" s="13"/>
      <c r="L260" s="13"/>
      <c r="M260" s="116"/>
      <c r="N260" s="12"/>
      <c r="O260" s="70"/>
      <c r="P260" s="123" t="str">
        <f>IF(AND($I260=Data!$F$7,OR($J260=Data!$D$3,$J260=Data!$D$6)),$G260,"")</f>
        <v/>
      </c>
    </row>
    <row r="261" spans="1:16" hidden="1" x14ac:dyDescent="0.2">
      <c r="A261" s="81"/>
      <c r="B261" s="16"/>
      <c r="C261" s="52"/>
      <c r="D261" s="81"/>
      <c r="E261" s="81"/>
      <c r="F261" s="80"/>
      <c r="G261" s="30"/>
      <c r="H261" s="15"/>
      <c r="I261" s="43"/>
      <c r="J261" s="79"/>
      <c r="K261" s="13"/>
      <c r="L261" s="13"/>
      <c r="M261" s="116"/>
      <c r="N261" s="12"/>
      <c r="O261" s="70"/>
      <c r="P261" s="123" t="str">
        <f>IF(AND($I261=Data!$F$7,OR($J261=Data!$D$3,$J261=Data!$D$6)),$G261,"")</f>
        <v/>
      </c>
    </row>
    <row r="262" spans="1:16" hidden="1" x14ac:dyDescent="0.2">
      <c r="A262" s="81"/>
      <c r="B262" s="16"/>
      <c r="C262" s="52"/>
      <c r="D262" s="81"/>
      <c r="E262" s="81"/>
      <c r="F262" s="80"/>
      <c r="G262" s="30"/>
      <c r="H262" s="15"/>
      <c r="I262" s="43"/>
      <c r="J262" s="79"/>
      <c r="K262" s="13"/>
      <c r="L262" s="13"/>
      <c r="M262" s="116"/>
      <c r="N262" s="12"/>
      <c r="O262" s="70"/>
      <c r="P262" s="123" t="str">
        <f>IF(AND($I262=Data!$F$7,OR($J262=Data!$D$3,$J262=Data!$D$6)),$G262,"")</f>
        <v/>
      </c>
    </row>
    <row r="263" spans="1:16" hidden="1" x14ac:dyDescent="0.2">
      <c r="A263" s="81"/>
      <c r="B263" s="16"/>
      <c r="C263" s="52"/>
      <c r="D263" s="81"/>
      <c r="E263" s="81"/>
      <c r="F263" s="80"/>
      <c r="G263" s="30"/>
      <c r="H263" s="15"/>
      <c r="I263" s="43"/>
      <c r="J263" s="79"/>
      <c r="K263" s="13"/>
      <c r="L263" s="13"/>
      <c r="M263" s="116"/>
      <c r="N263" s="12"/>
      <c r="O263" s="70"/>
      <c r="P263" s="123" t="str">
        <f>IF(AND($I263=Data!$F$7,OR($J263=Data!$D$3,$J263=Data!$D$6)),$G263,"")</f>
        <v/>
      </c>
    </row>
    <row r="264" spans="1:16" hidden="1" x14ac:dyDescent="0.2">
      <c r="A264" s="81"/>
      <c r="B264" s="16"/>
      <c r="C264" s="52"/>
      <c r="D264" s="81"/>
      <c r="E264" s="81"/>
      <c r="F264" s="80"/>
      <c r="G264" s="30"/>
      <c r="H264" s="15"/>
      <c r="I264" s="43"/>
      <c r="J264" s="79"/>
      <c r="K264" s="13"/>
      <c r="L264" s="13"/>
      <c r="M264" s="116"/>
      <c r="N264" s="12"/>
      <c r="O264" s="70"/>
      <c r="P264" s="123" t="str">
        <f>IF(AND($I264=Data!$F$7,OR($J264=Data!$D$3,$J264=Data!$D$6)),$G264,"")</f>
        <v/>
      </c>
    </row>
    <row r="265" spans="1:16" hidden="1" x14ac:dyDescent="0.2">
      <c r="A265" s="81"/>
      <c r="B265" s="16"/>
      <c r="C265" s="52"/>
      <c r="D265" s="81"/>
      <c r="E265" s="81"/>
      <c r="F265" s="80"/>
      <c r="G265" s="30"/>
      <c r="H265" s="15"/>
      <c r="I265" s="43"/>
      <c r="J265" s="79"/>
      <c r="K265" s="13"/>
      <c r="L265" s="13"/>
      <c r="M265" s="116"/>
      <c r="N265" s="12"/>
      <c r="O265" s="70"/>
      <c r="P265" s="123" t="str">
        <f>IF(AND($I265=Data!$F$7,OR($J265=Data!$D$3,$J265=Data!$D$6)),$G265,"")</f>
        <v/>
      </c>
    </row>
    <row r="266" spans="1:16" hidden="1" x14ac:dyDescent="0.2">
      <c r="A266" s="81"/>
      <c r="B266" s="12"/>
      <c r="C266" s="52"/>
      <c r="D266" s="81"/>
      <c r="E266" s="81"/>
      <c r="F266" s="80"/>
      <c r="G266" s="30"/>
      <c r="H266" s="15"/>
      <c r="I266" s="43"/>
      <c r="J266" s="79"/>
      <c r="K266" s="13"/>
      <c r="L266" s="13"/>
      <c r="M266" s="116"/>
      <c r="N266" s="12"/>
      <c r="O266" s="70"/>
      <c r="P266" s="123" t="str">
        <f>IF(AND($I266=Data!$F$7,OR($J266=Data!$D$3,$J266=Data!$D$6)),$G266,"")</f>
        <v/>
      </c>
    </row>
    <row r="267" spans="1:16" hidden="1" x14ac:dyDescent="0.2">
      <c r="A267" s="81"/>
      <c r="B267" s="12"/>
      <c r="C267" s="52"/>
      <c r="D267" s="81"/>
      <c r="E267" s="81"/>
      <c r="F267" s="80"/>
      <c r="G267" s="30"/>
      <c r="H267" s="35"/>
      <c r="I267" s="43"/>
      <c r="J267" s="79"/>
      <c r="K267" s="13"/>
      <c r="L267" s="13"/>
      <c r="M267" s="116"/>
      <c r="N267" s="12"/>
      <c r="O267" s="70"/>
      <c r="P267" s="123" t="str">
        <f>IF(AND($I267=Data!$F$7,OR($J267=Data!$D$3,$J267=Data!$D$6)),$G267,"")</f>
        <v/>
      </c>
    </row>
    <row r="268" spans="1:16" hidden="1" x14ac:dyDescent="0.2">
      <c r="A268" s="81"/>
      <c r="B268" s="12"/>
      <c r="C268" s="52"/>
      <c r="D268" s="81"/>
      <c r="E268" s="81"/>
      <c r="F268" s="80"/>
      <c r="G268" s="30"/>
      <c r="H268" s="15"/>
      <c r="I268" s="43"/>
      <c r="J268" s="79"/>
      <c r="K268" s="13"/>
      <c r="L268" s="13"/>
      <c r="M268" s="116"/>
      <c r="N268" s="12"/>
      <c r="O268" s="70"/>
      <c r="P268" s="123" t="str">
        <f>IF(AND($I268=Data!$F$7,OR($J268=Data!$D$3,$J268=Data!$D$6)),$G268,"")</f>
        <v/>
      </c>
    </row>
    <row r="269" spans="1:16" hidden="1" x14ac:dyDescent="0.2">
      <c r="A269" s="81"/>
      <c r="B269" s="12"/>
      <c r="C269" s="53"/>
      <c r="D269" s="81"/>
      <c r="E269" s="81"/>
      <c r="F269" s="80"/>
      <c r="G269" s="30"/>
      <c r="H269" s="15"/>
      <c r="I269" s="43"/>
      <c r="J269" s="79"/>
      <c r="K269" s="13"/>
      <c r="L269" s="13"/>
      <c r="M269" s="116"/>
      <c r="N269" s="12"/>
      <c r="O269" s="70"/>
      <c r="P269" s="123" t="str">
        <f>IF(AND($I269=Data!$F$7,OR($J269=Data!$D$3,$J269=Data!$D$6)),$G269,"")</f>
        <v/>
      </c>
    </row>
    <row r="270" spans="1:16" hidden="1" x14ac:dyDescent="0.2">
      <c r="A270" s="81"/>
      <c r="B270" s="12"/>
      <c r="C270" s="53"/>
      <c r="D270" s="81"/>
      <c r="E270" s="81"/>
      <c r="F270" s="80"/>
      <c r="G270" s="30"/>
      <c r="H270" s="15"/>
      <c r="I270" s="43"/>
      <c r="J270" s="79"/>
      <c r="K270" s="13"/>
      <c r="L270" s="13"/>
      <c r="M270" s="116"/>
      <c r="N270" s="12"/>
      <c r="O270" s="70"/>
      <c r="P270" s="123" t="str">
        <f>IF(AND($I270=Data!$F$7,OR($J270=Data!$D$3,$J270=Data!$D$6)),$G270,"")</f>
        <v/>
      </c>
    </row>
    <row r="271" spans="1:16" hidden="1" x14ac:dyDescent="0.2">
      <c r="A271" s="81"/>
      <c r="B271" s="12"/>
      <c r="C271" s="53"/>
      <c r="D271" s="81"/>
      <c r="E271" s="81"/>
      <c r="F271" s="80"/>
      <c r="G271" s="30"/>
      <c r="H271" s="15"/>
      <c r="I271" s="43"/>
      <c r="J271" s="79"/>
      <c r="K271" s="13"/>
      <c r="L271" s="13"/>
      <c r="M271" s="116"/>
      <c r="N271" s="16"/>
      <c r="O271" s="70"/>
      <c r="P271" s="123" t="str">
        <f>IF(AND($I271=Data!$F$7,OR($J271=Data!$D$3,$J271=Data!$D$6)),$G271,"")</f>
        <v/>
      </c>
    </row>
    <row r="272" spans="1:16" hidden="1" x14ac:dyDescent="0.2">
      <c r="A272" s="81"/>
      <c r="B272" s="12"/>
      <c r="C272" s="53"/>
      <c r="D272" s="81"/>
      <c r="E272" s="81"/>
      <c r="F272" s="80"/>
      <c r="G272" s="30"/>
      <c r="H272" s="15"/>
      <c r="I272" s="43"/>
      <c r="J272" s="79"/>
      <c r="K272" s="13"/>
      <c r="L272" s="13"/>
      <c r="M272" s="116"/>
      <c r="N272" s="12"/>
      <c r="O272" s="70"/>
      <c r="P272" s="123" t="str">
        <f>IF(AND($I272=Data!$F$7,OR($J272=Data!$D$3,$J272=Data!$D$6)),$G272,"")</f>
        <v/>
      </c>
    </row>
    <row r="273" spans="1:16" hidden="1" x14ac:dyDescent="0.2">
      <c r="A273" s="81"/>
      <c r="B273" s="12"/>
      <c r="C273" s="52"/>
      <c r="D273" s="81"/>
      <c r="E273" s="81"/>
      <c r="F273" s="80"/>
      <c r="G273" s="30"/>
      <c r="H273" s="15"/>
      <c r="I273" s="43"/>
      <c r="J273" s="79"/>
      <c r="K273" s="13"/>
      <c r="L273" s="13"/>
      <c r="M273" s="116"/>
      <c r="N273" s="12"/>
      <c r="O273" s="70"/>
      <c r="P273" s="123" t="str">
        <f>IF(AND($I273=Data!$F$7,OR($J273=Data!$D$3,$J273=Data!$D$6)),$G273,"")</f>
        <v/>
      </c>
    </row>
    <row r="274" spans="1:16" hidden="1" x14ac:dyDescent="0.2">
      <c r="A274" s="81"/>
      <c r="B274" s="12"/>
      <c r="C274" s="52"/>
      <c r="D274" s="81"/>
      <c r="E274" s="81"/>
      <c r="F274" s="80"/>
      <c r="G274" s="30"/>
      <c r="H274" s="15"/>
      <c r="I274" s="43"/>
      <c r="J274" s="79"/>
      <c r="K274" s="13"/>
      <c r="L274" s="13"/>
      <c r="M274" s="116"/>
      <c r="N274" s="12"/>
      <c r="O274" s="70"/>
      <c r="P274" s="123" t="str">
        <f>IF(AND($I274=Data!$F$7,OR($J274=Data!$D$3,$J274=Data!$D$6)),$G274,"")</f>
        <v/>
      </c>
    </row>
    <row r="275" spans="1:16" hidden="1" x14ac:dyDescent="0.2">
      <c r="A275" s="81"/>
      <c r="B275" s="12"/>
      <c r="C275" s="52"/>
      <c r="D275" s="81"/>
      <c r="E275" s="81"/>
      <c r="F275" s="80"/>
      <c r="G275" s="30"/>
      <c r="H275" s="15"/>
      <c r="I275" s="43"/>
      <c r="J275" s="79"/>
      <c r="K275" s="13"/>
      <c r="L275" s="13"/>
      <c r="M275" s="116"/>
      <c r="N275" s="12"/>
      <c r="O275" s="70"/>
      <c r="P275" s="123" t="str">
        <f>IF(AND($I275=Data!$F$7,OR($J275=Data!$D$3,$J275=Data!$D$6)),$G275,"")</f>
        <v/>
      </c>
    </row>
    <row r="276" spans="1:16" hidden="1" x14ac:dyDescent="0.2">
      <c r="A276" s="81"/>
      <c r="B276" s="12"/>
      <c r="C276" s="53"/>
      <c r="D276" s="81"/>
      <c r="E276" s="81"/>
      <c r="F276" s="80"/>
      <c r="G276" s="30"/>
      <c r="H276" s="15"/>
      <c r="I276" s="43"/>
      <c r="J276" s="79"/>
      <c r="K276" s="13"/>
      <c r="L276" s="13"/>
      <c r="M276" s="116"/>
      <c r="N276" s="12"/>
      <c r="O276" s="71"/>
      <c r="P276" s="123" t="str">
        <f>IF(AND($I276=Data!$F$7,OR($J276=Data!$D$3,$J276=Data!$D$6)),$G276,"")</f>
        <v/>
      </c>
    </row>
    <row r="277" spans="1:16" hidden="1" x14ac:dyDescent="0.2">
      <c r="A277" s="81"/>
      <c r="B277" s="12"/>
      <c r="C277" s="52"/>
      <c r="D277" s="81"/>
      <c r="E277" s="81"/>
      <c r="F277" s="80"/>
      <c r="G277" s="30"/>
      <c r="H277" s="15"/>
      <c r="I277" s="43"/>
      <c r="J277" s="79"/>
      <c r="K277" s="13"/>
      <c r="L277" s="13"/>
      <c r="M277" s="116"/>
      <c r="N277" s="16"/>
      <c r="O277" s="70"/>
      <c r="P277" s="123" t="str">
        <f>IF(AND($I277=Data!$F$7,OR($J277=Data!$D$3,$J277=Data!$D$6)),$G277,"")</f>
        <v/>
      </c>
    </row>
    <row r="278" spans="1:16" hidden="1" x14ac:dyDescent="0.2">
      <c r="A278" s="81"/>
      <c r="B278" s="12"/>
      <c r="C278" s="52"/>
      <c r="D278" s="81"/>
      <c r="E278" s="81"/>
      <c r="F278" s="80"/>
      <c r="G278" s="30"/>
      <c r="H278" s="15"/>
      <c r="I278" s="43"/>
      <c r="J278" s="79"/>
      <c r="K278" s="13"/>
      <c r="L278" s="13"/>
      <c r="M278" s="116"/>
      <c r="N278" s="12"/>
      <c r="O278" s="70"/>
      <c r="P278" s="123" t="str">
        <f>IF(AND($I278=Data!$F$7,OR($J278=Data!$D$3,$J278=Data!$D$6)),$G278,"")</f>
        <v/>
      </c>
    </row>
    <row r="279" spans="1:16" hidden="1" x14ac:dyDescent="0.2">
      <c r="A279" s="81"/>
      <c r="B279" s="12"/>
      <c r="C279" s="52"/>
      <c r="D279" s="81"/>
      <c r="E279" s="81"/>
      <c r="F279" s="80"/>
      <c r="G279" s="30"/>
      <c r="H279" s="15"/>
      <c r="I279" s="43"/>
      <c r="J279" s="79"/>
      <c r="K279" s="13"/>
      <c r="L279" s="13"/>
      <c r="M279" s="116"/>
      <c r="N279" s="16"/>
      <c r="O279" s="71"/>
      <c r="P279" s="123" t="str">
        <f>IF(AND($I279=Data!$F$7,OR($J279=Data!$D$3,$J279=Data!$D$6)),$G279,"")</f>
        <v/>
      </c>
    </row>
    <row r="280" spans="1:16" hidden="1" x14ac:dyDescent="0.2">
      <c r="A280" s="81"/>
      <c r="B280" s="12"/>
      <c r="C280" s="52"/>
      <c r="D280" s="81"/>
      <c r="E280" s="81"/>
      <c r="F280" s="80"/>
      <c r="G280" s="30"/>
      <c r="H280" s="15"/>
      <c r="I280" s="43"/>
      <c r="J280" s="79"/>
      <c r="K280" s="13"/>
      <c r="L280" s="13"/>
      <c r="M280" s="116"/>
      <c r="N280" s="16"/>
      <c r="O280" s="71"/>
      <c r="P280" s="123" t="str">
        <f>IF(AND($I280=Data!$F$7,OR($J280=Data!$D$3,$J280=Data!$D$6)),$G280,"")</f>
        <v/>
      </c>
    </row>
    <row r="281" spans="1:16" hidden="1" x14ac:dyDescent="0.2">
      <c r="A281" s="81"/>
      <c r="B281" s="12"/>
      <c r="C281" s="52"/>
      <c r="D281" s="81"/>
      <c r="E281" s="81"/>
      <c r="F281" s="80"/>
      <c r="G281" s="30"/>
      <c r="H281" s="15"/>
      <c r="I281" s="43"/>
      <c r="J281" s="79"/>
      <c r="K281" s="13"/>
      <c r="L281" s="13"/>
      <c r="M281" s="116"/>
      <c r="N281" s="16"/>
      <c r="O281" s="70"/>
      <c r="P281" s="123" t="str">
        <f>IF(AND($I281=Data!$F$7,OR($J281=Data!$D$3,$J281=Data!$D$6)),$G281,"")</f>
        <v/>
      </c>
    </row>
    <row r="282" spans="1:16" hidden="1" x14ac:dyDescent="0.2">
      <c r="A282" s="81"/>
      <c r="B282" s="12"/>
      <c r="C282" s="52"/>
      <c r="D282" s="81"/>
      <c r="E282" s="81"/>
      <c r="F282" s="80"/>
      <c r="G282" s="30"/>
      <c r="H282" s="15"/>
      <c r="I282" s="43"/>
      <c r="J282" s="79"/>
      <c r="K282" s="13"/>
      <c r="L282" s="13"/>
      <c r="M282" s="116"/>
      <c r="N282" s="12"/>
      <c r="O282" s="70"/>
      <c r="P282" s="123" t="str">
        <f>IF(AND($I282=Data!$F$7,OR($J282=Data!$D$3,$J282=Data!$D$6)),$G282,"")</f>
        <v/>
      </c>
    </row>
    <row r="283" spans="1:16" hidden="1" x14ac:dyDescent="0.2">
      <c r="A283" s="81"/>
      <c r="B283" s="12"/>
      <c r="C283" s="52"/>
      <c r="D283" s="81"/>
      <c r="E283" s="81"/>
      <c r="F283" s="80"/>
      <c r="G283" s="30"/>
      <c r="H283" s="15"/>
      <c r="I283" s="43"/>
      <c r="J283" s="79"/>
      <c r="K283" s="13"/>
      <c r="L283" s="13"/>
      <c r="M283" s="116"/>
      <c r="N283" s="12"/>
      <c r="O283" s="70"/>
      <c r="P283" s="123" t="str">
        <f>IF(AND($I283=Data!$F$7,OR($J283=Data!$D$3,$J283=Data!$D$6)),$G283,"")</f>
        <v/>
      </c>
    </row>
    <row r="284" spans="1:16" hidden="1" x14ac:dyDescent="0.2">
      <c r="A284" s="81"/>
      <c r="B284" s="12"/>
      <c r="C284" s="52"/>
      <c r="D284" s="81"/>
      <c r="E284" s="81"/>
      <c r="F284" s="80"/>
      <c r="G284" s="30"/>
      <c r="H284" s="35"/>
      <c r="I284" s="43"/>
      <c r="J284" s="79"/>
      <c r="K284" s="13"/>
      <c r="L284" s="13"/>
      <c r="M284" s="116"/>
      <c r="N284" s="12"/>
      <c r="O284" s="70"/>
      <c r="P284" s="123" t="str">
        <f>IF(AND($I284=Data!$F$7,OR($J284=Data!$D$3,$J284=Data!$D$6)),$G284,"")</f>
        <v/>
      </c>
    </row>
    <row r="285" spans="1:16" hidden="1" x14ac:dyDescent="0.2">
      <c r="A285" s="81"/>
      <c r="B285" s="12"/>
      <c r="C285" s="52"/>
      <c r="D285" s="81"/>
      <c r="E285" s="81"/>
      <c r="F285" s="80"/>
      <c r="G285" s="30"/>
      <c r="H285" s="15"/>
      <c r="I285" s="43"/>
      <c r="J285" s="79"/>
      <c r="K285" s="13"/>
      <c r="L285" s="13"/>
      <c r="M285" s="116"/>
      <c r="N285" s="12"/>
      <c r="O285" s="70"/>
      <c r="P285" s="123" t="str">
        <f>IF(AND($I285=Data!$F$7,OR($J285=Data!$D$3,$J285=Data!$D$6)),$G285,"")</f>
        <v/>
      </c>
    </row>
    <row r="286" spans="1:16" hidden="1" x14ac:dyDescent="0.2">
      <c r="A286" s="81"/>
      <c r="B286" s="16"/>
      <c r="C286" s="52"/>
      <c r="D286" s="81"/>
      <c r="E286" s="81"/>
      <c r="F286" s="80"/>
      <c r="G286" s="30"/>
      <c r="H286" s="15"/>
      <c r="I286" s="43"/>
      <c r="J286" s="79"/>
      <c r="K286" s="13"/>
      <c r="L286" s="13"/>
      <c r="M286" s="116"/>
      <c r="N286" s="12"/>
      <c r="O286" s="70"/>
      <c r="P286" s="123" t="str">
        <f>IF(AND($I286=Data!$F$7,OR($J286=Data!$D$3,$J286=Data!$D$6)),$G286,"")</f>
        <v/>
      </c>
    </row>
    <row r="287" spans="1:16" hidden="1" x14ac:dyDescent="0.2">
      <c r="A287" s="81"/>
      <c r="B287" s="16"/>
      <c r="C287" s="52"/>
      <c r="D287" s="81"/>
      <c r="E287" s="81"/>
      <c r="F287" s="80"/>
      <c r="G287" s="30"/>
      <c r="H287" s="15"/>
      <c r="I287" s="43"/>
      <c r="J287" s="79"/>
      <c r="K287" s="13"/>
      <c r="L287" s="13"/>
      <c r="M287" s="116"/>
      <c r="N287" s="12"/>
      <c r="O287" s="70"/>
      <c r="P287" s="123" t="str">
        <f>IF(AND($I287=Data!$F$7,OR($J287=Data!$D$3,$J287=Data!$D$6)),$G287,"")</f>
        <v/>
      </c>
    </row>
    <row r="288" spans="1:16" hidden="1" x14ac:dyDescent="0.2">
      <c r="A288" s="81"/>
      <c r="B288" s="16"/>
      <c r="C288" s="52"/>
      <c r="D288" s="81"/>
      <c r="E288" s="81"/>
      <c r="F288" s="80"/>
      <c r="G288" s="30"/>
      <c r="H288" s="15"/>
      <c r="I288" s="43"/>
      <c r="J288" s="79"/>
      <c r="K288" s="13"/>
      <c r="L288" s="13"/>
      <c r="M288" s="116"/>
      <c r="N288" s="12"/>
      <c r="O288" s="70"/>
      <c r="P288" s="123" t="str">
        <f>IF(AND($I288=Data!$F$7,OR($J288=Data!$D$3,$J288=Data!$D$6)),$G288,"")</f>
        <v/>
      </c>
    </row>
    <row r="289" spans="1:16" hidden="1" x14ac:dyDescent="0.2">
      <c r="A289" s="81"/>
      <c r="B289" s="16"/>
      <c r="C289" s="52"/>
      <c r="D289" s="81"/>
      <c r="E289" s="81"/>
      <c r="F289" s="80"/>
      <c r="G289" s="30"/>
      <c r="H289" s="15"/>
      <c r="I289" s="43"/>
      <c r="J289" s="79"/>
      <c r="K289" s="37"/>
      <c r="L289" s="13"/>
      <c r="M289" s="116"/>
      <c r="N289" s="16"/>
      <c r="O289" s="70"/>
      <c r="P289" s="123" t="str">
        <f>IF(AND($I289=Data!$F$7,OR($J289=Data!$D$3,$J289=Data!$D$6)),$G289,"")</f>
        <v/>
      </c>
    </row>
    <row r="290" spans="1:16" hidden="1" x14ac:dyDescent="0.2">
      <c r="A290" s="81"/>
      <c r="B290" s="16"/>
      <c r="C290" s="52"/>
      <c r="D290" s="81"/>
      <c r="E290" s="81"/>
      <c r="F290" s="80"/>
      <c r="G290" s="30"/>
      <c r="H290" s="35"/>
      <c r="I290" s="43"/>
      <c r="J290" s="79"/>
      <c r="K290" s="13"/>
      <c r="L290" s="13"/>
      <c r="M290" s="116"/>
      <c r="N290" s="12"/>
      <c r="O290" s="70"/>
      <c r="P290" s="123" t="str">
        <f>IF(AND($I290=Data!$F$7,OR($J290=Data!$D$3,$J290=Data!$D$6)),$G290,"")</f>
        <v/>
      </c>
    </row>
    <row r="291" spans="1:16" hidden="1" x14ac:dyDescent="0.2">
      <c r="A291" s="81"/>
      <c r="B291" s="16"/>
      <c r="C291" s="52"/>
      <c r="D291" s="81"/>
      <c r="E291" s="81"/>
      <c r="F291" s="80"/>
      <c r="G291" s="30"/>
      <c r="H291" s="15"/>
      <c r="I291" s="43"/>
      <c r="J291" s="79"/>
      <c r="K291" s="13"/>
      <c r="L291" s="13"/>
      <c r="M291" s="116"/>
      <c r="N291" s="12"/>
      <c r="O291" s="70"/>
      <c r="P291" s="123" t="str">
        <f>IF(AND($I291=Data!$F$7,OR($J291=Data!$D$3,$J291=Data!$D$6)),$G291,"")</f>
        <v/>
      </c>
    </row>
    <row r="292" spans="1:16" hidden="1" x14ac:dyDescent="0.2">
      <c r="A292" s="81"/>
      <c r="B292" s="12"/>
      <c r="C292" s="52"/>
      <c r="D292" s="81"/>
      <c r="E292" s="81"/>
      <c r="F292" s="80"/>
      <c r="G292" s="30"/>
      <c r="H292" s="15"/>
      <c r="I292" s="43"/>
      <c r="J292" s="79"/>
      <c r="K292" s="13"/>
      <c r="L292" s="13"/>
      <c r="M292" s="116"/>
      <c r="N292" s="12"/>
      <c r="O292" s="70"/>
      <c r="P292" s="123" t="str">
        <f>IF(AND($I292=Data!$F$7,OR($J292=Data!$D$3,$J292=Data!$D$6)),$G292,"")</f>
        <v/>
      </c>
    </row>
    <row r="293" spans="1:16" hidden="1" x14ac:dyDescent="0.2">
      <c r="A293" s="81"/>
      <c r="B293" s="12"/>
      <c r="C293" s="52"/>
      <c r="D293" s="81"/>
      <c r="E293" s="81"/>
      <c r="F293" s="80"/>
      <c r="G293" s="30"/>
      <c r="H293" s="15"/>
      <c r="I293" s="43"/>
      <c r="J293" s="79"/>
      <c r="K293" s="13"/>
      <c r="L293" s="13"/>
      <c r="M293" s="116"/>
      <c r="N293" s="12"/>
      <c r="O293" s="70"/>
      <c r="P293" s="123" t="str">
        <f>IF(AND($I293=Data!$F$7,OR($J293=Data!$D$3,$J293=Data!$D$6)),$G293,"")</f>
        <v/>
      </c>
    </row>
    <row r="294" spans="1:16" hidden="1" x14ac:dyDescent="0.2">
      <c r="A294" s="81"/>
      <c r="B294" s="12"/>
      <c r="C294" s="53"/>
      <c r="D294" s="81"/>
      <c r="E294" s="81"/>
      <c r="F294" s="80"/>
      <c r="G294" s="30"/>
      <c r="H294" s="15"/>
      <c r="I294" s="43"/>
      <c r="J294" s="79"/>
      <c r="K294" s="13"/>
      <c r="L294" s="13"/>
      <c r="M294" s="116"/>
      <c r="N294" s="16"/>
      <c r="O294" s="71"/>
      <c r="P294" s="123" t="str">
        <f>IF(AND($I294=Data!$F$7,OR($J294=Data!$D$3,$J294=Data!$D$6)),$G294,"")</f>
        <v/>
      </c>
    </row>
    <row r="295" spans="1:16" hidden="1" x14ac:dyDescent="0.2">
      <c r="A295" s="81"/>
      <c r="B295" s="12"/>
      <c r="C295" s="53"/>
      <c r="D295" s="81"/>
      <c r="E295" s="81"/>
      <c r="F295" s="80"/>
      <c r="G295" s="30"/>
      <c r="H295" s="15"/>
      <c r="I295" s="43"/>
      <c r="J295" s="79"/>
      <c r="K295" s="13"/>
      <c r="L295" s="13"/>
      <c r="M295" s="116"/>
      <c r="N295" s="16"/>
      <c r="O295" s="71"/>
      <c r="P295" s="123" t="str">
        <f>IF(AND($I295=Data!$F$7,OR($J295=Data!$D$3,$J295=Data!$D$6)),$G295,"")</f>
        <v/>
      </c>
    </row>
    <row r="296" spans="1:16" hidden="1" x14ac:dyDescent="0.2">
      <c r="A296" s="81"/>
      <c r="B296" s="12"/>
      <c r="C296" s="53"/>
      <c r="D296" s="81"/>
      <c r="E296" s="81"/>
      <c r="F296" s="80"/>
      <c r="G296" s="30"/>
      <c r="H296" s="15"/>
      <c r="I296" s="43"/>
      <c r="J296" s="79"/>
      <c r="K296" s="13"/>
      <c r="L296" s="13"/>
      <c r="M296" s="116"/>
      <c r="N296" s="16"/>
      <c r="O296" s="71"/>
      <c r="P296" s="123" t="str">
        <f>IF(AND($I296=Data!$F$7,OR($J296=Data!$D$3,$J296=Data!$D$6)),$G296,"")</f>
        <v/>
      </c>
    </row>
    <row r="297" spans="1:16" hidden="1" x14ac:dyDescent="0.2">
      <c r="A297" s="81"/>
      <c r="B297" s="12"/>
      <c r="C297" s="52"/>
      <c r="D297" s="81"/>
      <c r="E297" s="81"/>
      <c r="F297" s="80"/>
      <c r="G297" s="30"/>
      <c r="H297" s="15"/>
      <c r="I297" s="43"/>
      <c r="J297" s="79"/>
      <c r="K297" s="13"/>
      <c r="L297" s="13"/>
      <c r="M297" s="116"/>
      <c r="N297" s="12"/>
      <c r="O297" s="70"/>
      <c r="P297" s="123" t="str">
        <f>IF(AND($I297=Data!$F$7,OR($J297=Data!$D$3,$J297=Data!$D$6)),$G297,"")</f>
        <v/>
      </c>
    </row>
    <row r="298" spans="1:16" hidden="1" x14ac:dyDescent="0.2">
      <c r="A298" s="81"/>
      <c r="B298" s="12"/>
      <c r="C298" s="52"/>
      <c r="D298" s="81"/>
      <c r="E298" s="81"/>
      <c r="F298" s="80"/>
      <c r="G298" s="30"/>
      <c r="H298" s="15"/>
      <c r="I298" s="43"/>
      <c r="J298" s="79"/>
      <c r="K298" s="13"/>
      <c r="L298" s="13"/>
      <c r="M298" s="116"/>
      <c r="N298" s="12"/>
      <c r="O298" s="70"/>
      <c r="P298" s="123" t="str">
        <f>IF(AND($I298=Data!$F$7,OR($J298=Data!$D$3,$J298=Data!$D$6)),$G298,"")</f>
        <v/>
      </c>
    </row>
    <row r="299" spans="1:16" hidden="1" x14ac:dyDescent="0.2">
      <c r="A299" s="81"/>
      <c r="B299" s="12"/>
      <c r="C299" s="52"/>
      <c r="D299" s="81"/>
      <c r="E299" s="81"/>
      <c r="F299" s="80"/>
      <c r="G299" s="30"/>
      <c r="H299" s="15"/>
      <c r="I299" s="43"/>
      <c r="J299" s="79"/>
      <c r="K299" s="13"/>
      <c r="L299" s="13"/>
      <c r="M299" s="116"/>
      <c r="N299" s="12"/>
      <c r="O299" s="70"/>
      <c r="P299" s="123" t="str">
        <f>IF(AND($I299=Data!$F$7,OR($J299=Data!$D$3,$J299=Data!$D$6)),$G299,"")</f>
        <v/>
      </c>
    </row>
    <row r="300" spans="1:16" hidden="1" x14ac:dyDescent="0.2">
      <c r="A300" s="81"/>
      <c r="B300" s="16"/>
      <c r="C300" s="52"/>
      <c r="D300" s="81"/>
      <c r="E300" s="81"/>
      <c r="F300" s="80"/>
      <c r="G300" s="30"/>
      <c r="H300" s="35"/>
      <c r="I300" s="43"/>
      <c r="J300" s="79"/>
      <c r="K300" s="13"/>
      <c r="L300" s="13"/>
      <c r="M300" s="116"/>
      <c r="N300" s="12"/>
      <c r="O300" s="70"/>
      <c r="P300" s="123" t="str">
        <f>IF(AND($I300=Data!$F$7,OR($J300=Data!$D$3,$J300=Data!$D$6)),$G300,"")</f>
        <v/>
      </c>
    </row>
    <row r="301" spans="1:16" hidden="1" x14ac:dyDescent="0.2">
      <c r="A301" s="81"/>
      <c r="B301" s="12"/>
      <c r="C301" s="52"/>
      <c r="D301" s="81"/>
      <c r="E301" s="81"/>
      <c r="F301" s="80"/>
      <c r="G301" s="30"/>
      <c r="H301" s="15"/>
      <c r="I301" s="43"/>
      <c r="J301" s="79"/>
      <c r="K301" s="13"/>
      <c r="L301" s="13"/>
      <c r="M301" s="116"/>
      <c r="N301" s="12"/>
      <c r="O301" s="70"/>
      <c r="P301" s="123" t="str">
        <f>IF(AND($I301=Data!$F$7,OR($J301=Data!$D$3,$J301=Data!$D$6)),$G301,"")</f>
        <v/>
      </c>
    </row>
    <row r="302" spans="1:16" hidden="1" x14ac:dyDescent="0.2">
      <c r="A302" s="81"/>
      <c r="B302" s="12"/>
      <c r="C302" s="52"/>
      <c r="D302" s="81"/>
      <c r="E302" s="81"/>
      <c r="F302" s="80"/>
      <c r="G302" s="30"/>
      <c r="H302" s="35"/>
      <c r="I302" s="43"/>
      <c r="J302" s="79"/>
      <c r="K302" s="13"/>
      <c r="L302" s="13"/>
      <c r="M302" s="116"/>
      <c r="N302" s="16"/>
      <c r="O302" s="70"/>
      <c r="P302" s="123" t="str">
        <f>IF(AND($I302=Data!$F$7,OR($J302=Data!$D$3,$J302=Data!$D$6)),$G302,"")</f>
        <v/>
      </c>
    </row>
    <row r="303" spans="1:16" hidden="1" x14ac:dyDescent="0.2">
      <c r="A303" s="81"/>
      <c r="B303" s="16"/>
      <c r="C303" s="52"/>
      <c r="D303" s="81"/>
      <c r="E303" s="81"/>
      <c r="F303" s="80"/>
      <c r="G303" s="30"/>
      <c r="H303" s="35"/>
      <c r="I303" s="43"/>
      <c r="J303" s="79"/>
      <c r="K303" s="13"/>
      <c r="L303" s="13"/>
      <c r="M303" s="116"/>
      <c r="N303" s="12"/>
      <c r="O303" s="70"/>
      <c r="P303" s="123" t="str">
        <f>IF(AND($I303=Data!$F$7,OR($J303=Data!$D$3,$J303=Data!$D$6)),$G303,"")</f>
        <v/>
      </c>
    </row>
    <row r="304" spans="1:16" hidden="1" x14ac:dyDescent="0.2">
      <c r="A304" s="81"/>
      <c r="B304" s="16"/>
      <c r="C304" s="52"/>
      <c r="D304" s="81"/>
      <c r="E304" s="81"/>
      <c r="F304" s="80"/>
      <c r="G304" s="30"/>
      <c r="H304" s="15"/>
      <c r="I304" s="43"/>
      <c r="J304" s="79"/>
      <c r="K304" s="13"/>
      <c r="L304" s="13"/>
      <c r="M304" s="116"/>
      <c r="N304" s="12"/>
      <c r="O304" s="70"/>
      <c r="P304" s="123" t="str">
        <f>IF(AND($I304=Data!$F$7,OR($J304=Data!$D$3,$J304=Data!$D$6)),$G304,"")</f>
        <v/>
      </c>
    </row>
    <row r="305" spans="1:16" hidden="1" x14ac:dyDescent="0.2">
      <c r="A305" s="81"/>
      <c r="B305" s="16"/>
      <c r="C305" s="52"/>
      <c r="D305" s="81"/>
      <c r="E305" s="81"/>
      <c r="F305" s="80"/>
      <c r="G305" s="30"/>
      <c r="H305" s="15"/>
      <c r="I305" s="43"/>
      <c r="J305" s="79"/>
      <c r="K305" s="13"/>
      <c r="L305" s="13"/>
      <c r="M305" s="116"/>
      <c r="N305" s="12"/>
      <c r="O305" s="70"/>
      <c r="P305" s="123" t="str">
        <f>IF(AND($I305=Data!$F$7,OR($J305=Data!$D$3,$J305=Data!$D$6)),$G305,"")</f>
        <v/>
      </c>
    </row>
    <row r="306" spans="1:16" hidden="1" x14ac:dyDescent="0.2">
      <c r="A306" s="81"/>
      <c r="B306" s="16"/>
      <c r="C306" s="52"/>
      <c r="D306" s="81"/>
      <c r="E306" s="81"/>
      <c r="F306" s="80"/>
      <c r="G306" s="30"/>
      <c r="H306" s="15"/>
      <c r="I306" s="43"/>
      <c r="J306" s="79"/>
      <c r="K306" s="13"/>
      <c r="L306" s="13"/>
      <c r="M306" s="116"/>
      <c r="N306" s="12"/>
      <c r="O306" s="70"/>
      <c r="P306" s="123" t="str">
        <f>IF(AND($I306=Data!$F$7,OR($J306=Data!$D$3,$J306=Data!$D$6)),$G306,"")</f>
        <v/>
      </c>
    </row>
    <row r="307" spans="1:16" hidden="1" x14ac:dyDescent="0.2">
      <c r="A307" s="81"/>
      <c r="B307" s="16"/>
      <c r="C307" s="52"/>
      <c r="D307" s="81"/>
      <c r="E307" s="81"/>
      <c r="F307" s="80"/>
      <c r="G307" s="30"/>
      <c r="H307" s="15"/>
      <c r="I307" s="43"/>
      <c r="J307" s="79"/>
      <c r="K307" s="13"/>
      <c r="L307" s="13"/>
      <c r="M307" s="116"/>
      <c r="N307" s="12"/>
      <c r="O307" s="70"/>
      <c r="P307" s="123" t="str">
        <f>IF(AND($I307=Data!$F$7,OR($J307=Data!$D$3,$J307=Data!$D$6)),$G307,"")</f>
        <v/>
      </c>
    </row>
    <row r="308" spans="1:16" hidden="1" x14ac:dyDescent="0.2">
      <c r="A308" s="81"/>
      <c r="B308" s="16"/>
      <c r="C308" s="52"/>
      <c r="D308" s="81"/>
      <c r="E308" s="81"/>
      <c r="F308" s="80"/>
      <c r="G308" s="30"/>
      <c r="H308" s="35"/>
      <c r="I308" s="43"/>
      <c r="J308" s="79"/>
      <c r="K308" s="13"/>
      <c r="L308" s="13"/>
      <c r="M308" s="116"/>
      <c r="N308" s="16"/>
      <c r="O308" s="70"/>
      <c r="P308" s="123" t="str">
        <f>IF(AND($I308=Data!$F$7,OR($J308=Data!$D$3,$J308=Data!$D$6)),$G308,"")</f>
        <v/>
      </c>
    </row>
    <row r="309" spans="1:16" hidden="1" x14ac:dyDescent="0.2">
      <c r="A309" s="81"/>
      <c r="B309" s="16"/>
      <c r="C309" s="52"/>
      <c r="D309" s="81"/>
      <c r="E309" s="81"/>
      <c r="F309" s="80"/>
      <c r="G309" s="30"/>
      <c r="H309" s="35"/>
      <c r="I309" s="43"/>
      <c r="J309" s="79"/>
      <c r="K309" s="13"/>
      <c r="L309" s="13"/>
      <c r="M309" s="116"/>
      <c r="N309" s="16"/>
      <c r="O309" s="70"/>
      <c r="P309" s="123" t="str">
        <f>IF(AND($I309=Data!$F$7,OR($J309=Data!$D$3,$J309=Data!$D$6)),$G309,"")</f>
        <v/>
      </c>
    </row>
    <row r="310" spans="1:16" hidden="1" x14ac:dyDescent="0.2">
      <c r="A310" s="81"/>
      <c r="B310" s="16"/>
      <c r="C310" s="52"/>
      <c r="D310" s="81"/>
      <c r="E310" s="81"/>
      <c r="F310" s="80"/>
      <c r="G310" s="30"/>
      <c r="H310" s="35"/>
      <c r="I310" s="43"/>
      <c r="J310" s="79"/>
      <c r="K310" s="13"/>
      <c r="L310" s="13"/>
      <c r="M310" s="116"/>
      <c r="N310" s="16"/>
      <c r="O310" s="70"/>
      <c r="P310" s="123" t="str">
        <f>IF(AND($I310=Data!$F$7,OR($J310=Data!$D$3,$J310=Data!$D$6)),$G310,"")</f>
        <v/>
      </c>
    </row>
    <row r="311" spans="1:16" hidden="1" x14ac:dyDescent="0.2">
      <c r="A311" s="81"/>
      <c r="B311" s="16"/>
      <c r="C311" s="52"/>
      <c r="D311" s="81"/>
      <c r="E311" s="81"/>
      <c r="F311" s="80"/>
      <c r="G311" s="30"/>
      <c r="H311" s="15"/>
      <c r="I311" s="43"/>
      <c r="J311" s="79"/>
      <c r="K311" s="13"/>
      <c r="L311" s="13"/>
      <c r="M311" s="116"/>
      <c r="N311" s="12"/>
      <c r="O311" s="70"/>
      <c r="P311" s="123" t="str">
        <f>IF(AND($I311=Data!$F$7,OR($J311=Data!$D$3,$J311=Data!$D$6)),$G311,"")</f>
        <v/>
      </c>
    </row>
    <row r="312" spans="1:16" hidden="1" x14ac:dyDescent="0.2">
      <c r="A312" s="81"/>
      <c r="B312" s="16"/>
      <c r="C312" s="52"/>
      <c r="D312" s="81"/>
      <c r="E312" s="81"/>
      <c r="F312" s="80"/>
      <c r="G312" s="33"/>
      <c r="H312" s="15"/>
      <c r="I312" s="43"/>
      <c r="J312" s="79"/>
      <c r="K312" s="19"/>
      <c r="L312" s="20"/>
      <c r="M312" s="116"/>
      <c r="N312" s="18"/>
      <c r="O312" s="74"/>
      <c r="P312" s="123" t="str">
        <f>IF(AND($I312=Data!$F$7,OR($J312=Data!$D$3,$J312=Data!$D$6)),$G312,"")</f>
        <v/>
      </c>
    </row>
    <row r="313" spans="1:16" hidden="1" x14ac:dyDescent="0.2">
      <c r="A313" s="81"/>
      <c r="B313" s="16"/>
      <c r="C313" s="52"/>
      <c r="D313" s="81"/>
      <c r="E313" s="81"/>
      <c r="F313" s="80"/>
      <c r="G313" s="33"/>
      <c r="H313" s="35"/>
      <c r="I313" s="43"/>
      <c r="J313" s="79"/>
      <c r="K313" s="19"/>
      <c r="L313" s="20"/>
      <c r="M313" s="116"/>
      <c r="N313" s="18"/>
      <c r="O313" s="74"/>
      <c r="P313" s="123" t="str">
        <f>IF(AND($I313=Data!$F$7,OR($J313=Data!$D$3,$J313=Data!$D$6)),$G313,"")</f>
        <v/>
      </c>
    </row>
    <row r="314" spans="1:16" hidden="1" x14ac:dyDescent="0.2">
      <c r="A314" s="81"/>
      <c r="B314" s="12"/>
      <c r="C314" s="52"/>
      <c r="D314" s="81"/>
      <c r="E314" s="81"/>
      <c r="F314" s="80"/>
      <c r="G314" s="33"/>
      <c r="H314" s="15"/>
      <c r="I314" s="43"/>
      <c r="J314" s="79"/>
      <c r="K314" s="19"/>
      <c r="L314" s="20"/>
      <c r="M314" s="116"/>
      <c r="N314" s="18"/>
      <c r="O314" s="74"/>
      <c r="P314" s="123" t="str">
        <f>IF(AND($I314=Data!$F$7,OR($J314=Data!$D$3,$J314=Data!$D$6)),$G314,"")</f>
        <v/>
      </c>
    </row>
    <row r="315" spans="1:16" hidden="1" x14ac:dyDescent="0.2">
      <c r="A315" s="81"/>
      <c r="B315" s="12"/>
      <c r="C315" s="52"/>
      <c r="D315" s="81"/>
      <c r="E315" s="81"/>
      <c r="F315" s="80"/>
      <c r="G315" s="33"/>
      <c r="H315" s="15"/>
      <c r="I315" s="43"/>
      <c r="J315" s="79"/>
      <c r="K315" s="19"/>
      <c r="L315" s="20"/>
      <c r="M315" s="116"/>
      <c r="N315" s="18"/>
      <c r="O315" s="74"/>
      <c r="P315" s="123" t="str">
        <f>IF(AND($I315=Data!$F$7,OR($J315=Data!$D$3,$J315=Data!$D$6)),$G315,"")</f>
        <v/>
      </c>
    </row>
    <row r="316" spans="1:16" hidden="1" x14ac:dyDescent="0.2">
      <c r="A316" s="81"/>
      <c r="B316" s="12"/>
      <c r="C316" s="52"/>
      <c r="D316" s="81"/>
      <c r="E316" s="81"/>
      <c r="F316" s="80"/>
      <c r="G316" s="33"/>
      <c r="H316" s="17"/>
      <c r="I316" s="43"/>
      <c r="J316" s="79"/>
      <c r="K316" s="19"/>
      <c r="L316" s="20"/>
      <c r="M316" s="116"/>
      <c r="N316" s="41"/>
      <c r="O316" s="74"/>
      <c r="P316" s="123" t="str">
        <f>IF(AND($I316=Data!$F$7,OR($J316=Data!$D$3,$J316=Data!$D$6)),$G316,"")</f>
        <v/>
      </c>
    </row>
    <row r="317" spans="1:16" hidden="1" x14ac:dyDescent="0.2">
      <c r="A317" s="81"/>
      <c r="B317" s="12"/>
      <c r="C317" s="52"/>
      <c r="D317" s="81"/>
      <c r="E317" s="81"/>
      <c r="F317" s="80"/>
      <c r="G317" s="33"/>
      <c r="H317" s="17"/>
      <c r="I317" s="43"/>
      <c r="J317" s="79"/>
      <c r="K317" s="19"/>
      <c r="L317" s="20"/>
      <c r="M317" s="116"/>
      <c r="N317" s="41"/>
      <c r="O317" s="74"/>
      <c r="P317" s="123" t="str">
        <f>IF(AND($I317=Data!$F$7,OR($J317=Data!$D$3,$J317=Data!$D$6)),$G317,"")</f>
        <v/>
      </c>
    </row>
    <row r="318" spans="1:16" hidden="1" x14ac:dyDescent="0.2">
      <c r="A318" s="81"/>
      <c r="B318" s="12"/>
      <c r="C318" s="52"/>
      <c r="D318" s="81"/>
      <c r="E318" s="81"/>
      <c r="F318" s="80"/>
      <c r="G318" s="33"/>
      <c r="H318" s="17"/>
      <c r="I318" s="43"/>
      <c r="J318" s="79"/>
      <c r="K318" s="19"/>
      <c r="L318" s="20"/>
      <c r="M318" s="116"/>
      <c r="N318" s="41"/>
      <c r="O318" s="74"/>
      <c r="P318" s="123" t="str">
        <f>IF(AND($I318=Data!$F$7,OR($J318=Data!$D$3,$J318=Data!$D$6)),$G318,"")</f>
        <v/>
      </c>
    </row>
    <row r="319" spans="1:16" hidden="1" x14ac:dyDescent="0.2">
      <c r="A319" s="81"/>
      <c r="B319" s="12"/>
      <c r="C319" s="52"/>
      <c r="D319" s="81"/>
      <c r="E319" s="81"/>
      <c r="F319" s="80"/>
      <c r="G319" s="33"/>
      <c r="H319" s="17"/>
      <c r="I319" s="43"/>
      <c r="J319" s="79"/>
      <c r="K319" s="19"/>
      <c r="L319" s="20"/>
      <c r="M319" s="116"/>
      <c r="N319" s="18"/>
      <c r="O319" s="74"/>
      <c r="P319" s="123" t="str">
        <f>IF(AND($I319=Data!$F$7,OR($J319=Data!$D$3,$J319=Data!$D$6)),$G319,"")</f>
        <v/>
      </c>
    </row>
    <row r="320" spans="1:16" hidden="1" x14ac:dyDescent="0.2">
      <c r="A320" s="81"/>
      <c r="B320" s="12"/>
      <c r="C320" s="52"/>
      <c r="D320" s="81"/>
      <c r="E320" s="81"/>
      <c r="F320" s="80"/>
      <c r="G320" s="33"/>
      <c r="H320" s="17"/>
      <c r="I320" s="43"/>
      <c r="J320" s="79"/>
      <c r="K320" s="19"/>
      <c r="L320" s="20"/>
      <c r="M320" s="116"/>
      <c r="N320" s="18"/>
      <c r="O320" s="74"/>
      <c r="P320" s="123" t="str">
        <f>IF(AND($I320=Data!$F$7,OR($J320=Data!$D$3,$J320=Data!$D$6)),$G320,"")</f>
        <v/>
      </c>
    </row>
    <row r="321" spans="1:16" hidden="1" x14ac:dyDescent="0.2">
      <c r="A321" s="81"/>
      <c r="B321" s="12"/>
      <c r="C321" s="52"/>
      <c r="D321" s="81"/>
      <c r="E321" s="81"/>
      <c r="F321" s="80"/>
      <c r="G321" s="33"/>
      <c r="H321" s="17"/>
      <c r="I321" s="43"/>
      <c r="J321" s="79"/>
      <c r="K321" s="19"/>
      <c r="L321" s="20"/>
      <c r="M321" s="116"/>
      <c r="N321" s="18"/>
      <c r="O321" s="74"/>
      <c r="P321" s="123" t="str">
        <f>IF(AND($I321=Data!$F$7,OR($J321=Data!$D$3,$J321=Data!$D$6)),$G321,"")</f>
        <v/>
      </c>
    </row>
    <row r="322" spans="1:16" hidden="1" x14ac:dyDescent="0.2">
      <c r="A322" s="81"/>
      <c r="B322" s="12"/>
      <c r="C322" s="52"/>
      <c r="D322" s="81"/>
      <c r="E322" s="81"/>
      <c r="F322" s="80"/>
      <c r="G322" s="33"/>
      <c r="H322" s="17"/>
      <c r="I322" s="43"/>
      <c r="J322" s="79"/>
      <c r="K322" s="19"/>
      <c r="L322" s="20"/>
      <c r="M322" s="116"/>
      <c r="N322" s="18"/>
      <c r="O322" s="74"/>
      <c r="P322" s="123" t="str">
        <f>IF(AND($I322=Data!$F$7,OR($J322=Data!$D$3,$J322=Data!$D$6)),$G322,"")</f>
        <v/>
      </c>
    </row>
    <row r="323" spans="1:16" hidden="1" x14ac:dyDescent="0.2">
      <c r="A323" s="81"/>
      <c r="B323" s="12"/>
      <c r="C323" s="52"/>
      <c r="D323" s="81"/>
      <c r="E323" s="81"/>
      <c r="F323" s="80"/>
      <c r="G323" s="33"/>
      <c r="H323" s="17"/>
      <c r="I323" s="43"/>
      <c r="J323" s="79"/>
      <c r="K323" s="19"/>
      <c r="L323" s="20"/>
      <c r="M323" s="116"/>
      <c r="N323" s="18"/>
      <c r="O323" s="74"/>
      <c r="P323" s="123" t="str">
        <f>IF(AND($I323=Data!$F$7,OR($J323=Data!$D$3,$J323=Data!$D$6)),$G323,"")</f>
        <v/>
      </c>
    </row>
    <row r="324" spans="1:16" hidden="1" x14ac:dyDescent="0.2">
      <c r="A324" s="81"/>
      <c r="B324" s="12"/>
      <c r="C324" s="52"/>
      <c r="D324" s="81"/>
      <c r="E324" s="81"/>
      <c r="F324" s="80"/>
      <c r="G324" s="33"/>
      <c r="H324" s="17"/>
      <c r="I324" s="43"/>
      <c r="J324" s="79"/>
      <c r="K324" s="19"/>
      <c r="L324" s="20"/>
      <c r="M324" s="116"/>
      <c r="N324" s="18"/>
      <c r="O324" s="74"/>
      <c r="P324" s="123" t="str">
        <f>IF(AND($I324=Data!$F$7,OR($J324=Data!$D$3,$J324=Data!$D$6)),$G324,"")</f>
        <v/>
      </c>
    </row>
    <row r="325" spans="1:16" hidden="1" x14ac:dyDescent="0.2">
      <c r="A325" s="81"/>
      <c r="B325" s="12"/>
      <c r="C325" s="52"/>
      <c r="D325" s="81"/>
      <c r="E325" s="81"/>
      <c r="F325" s="80"/>
      <c r="G325" s="33"/>
      <c r="H325" s="17"/>
      <c r="I325" s="43"/>
      <c r="J325" s="79"/>
      <c r="K325" s="19"/>
      <c r="L325" s="20"/>
      <c r="M325" s="116"/>
      <c r="N325" s="18"/>
      <c r="O325" s="74"/>
      <c r="P325" s="123" t="str">
        <f>IF(AND($I325=Data!$F$7,OR($J325=Data!$D$3,$J325=Data!$D$6)),$G325,"")</f>
        <v/>
      </c>
    </row>
    <row r="326" spans="1:16" hidden="1" x14ac:dyDescent="0.2">
      <c r="A326" s="81"/>
      <c r="B326" s="12"/>
      <c r="C326" s="52"/>
      <c r="D326" s="81"/>
      <c r="E326" s="81"/>
      <c r="F326" s="80"/>
      <c r="G326" s="33"/>
      <c r="H326" s="17"/>
      <c r="I326" s="43"/>
      <c r="J326" s="79"/>
      <c r="K326" s="19"/>
      <c r="L326" s="20"/>
      <c r="M326" s="116"/>
      <c r="N326" s="18"/>
      <c r="O326" s="74"/>
      <c r="P326" s="123" t="str">
        <f>IF(AND($I326=Data!$F$7,OR($J326=Data!$D$3,$J326=Data!$D$6)),$G326,"")</f>
        <v/>
      </c>
    </row>
    <row r="327" spans="1:16" hidden="1" x14ac:dyDescent="0.2">
      <c r="A327" s="81"/>
      <c r="B327" s="12"/>
      <c r="C327" s="52"/>
      <c r="D327" s="81"/>
      <c r="E327" s="81"/>
      <c r="F327" s="80"/>
      <c r="G327" s="33"/>
      <c r="H327" s="17"/>
      <c r="I327" s="43"/>
      <c r="J327" s="79"/>
      <c r="K327" s="19"/>
      <c r="L327" s="20"/>
      <c r="M327" s="116"/>
      <c r="N327" s="18"/>
      <c r="O327" s="74"/>
      <c r="P327" s="123" t="str">
        <f>IF(AND($I327=Data!$F$7,OR($J327=Data!$D$3,$J327=Data!$D$6)),$G327,"")</f>
        <v/>
      </c>
    </row>
    <row r="328" spans="1:16" hidden="1" x14ac:dyDescent="0.2">
      <c r="A328" s="81"/>
      <c r="B328" s="12"/>
      <c r="C328" s="52"/>
      <c r="D328" s="81"/>
      <c r="E328" s="81"/>
      <c r="F328" s="80"/>
      <c r="G328" s="33"/>
      <c r="H328" s="17"/>
      <c r="I328" s="43"/>
      <c r="J328" s="79"/>
      <c r="K328" s="19"/>
      <c r="L328" s="20"/>
      <c r="M328" s="116"/>
      <c r="N328" s="18"/>
      <c r="O328" s="74"/>
      <c r="P328" s="123" t="str">
        <f>IF(AND($I328=Data!$F$7,OR($J328=Data!$D$3,$J328=Data!$D$6)),$G328,"")</f>
        <v/>
      </c>
    </row>
    <row r="329" spans="1:16" hidden="1" x14ac:dyDescent="0.2">
      <c r="A329" s="81"/>
      <c r="B329" s="12"/>
      <c r="C329" s="52"/>
      <c r="D329" s="81"/>
      <c r="E329" s="81"/>
      <c r="F329" s="80"/>
      <c r="G329" s="33"/>
      <c r="H329" s="17"/>
      <c r="I329" s="43"/>
      <c r="J329" s="79"/>
      <c r="K329" s="19"/>
      <c r="L329" s="20"/>
      <c r="M329" s="116"/>
      <c r="N329" s="18"/>
      <c r="O329" s="74"/>
      <c r="P329" s="123" t="str">
        <f>IF(AND($I329=Data!$F$7,OR($J329=Data!$D$3,$J329=Data!$D$6)),$G329,"")</f>
        <v/>
      </c>
    </row>
    <row r="330" spans="1:16" hidden="1" x14ac:dyDescent="0.2">
      <c r="A330" s="81"/>
      <c r="B330" s="12"/>
      <c r="C330" s="52"/>
      <c r="D330" s="81"/>
      <c r="E330" s="81"/>
      <c r="F330" s="80"/>
      <c r="G330" s="33"/>
      <c r="H330" s="17"/>
      <c r="I330" s="43"/>
      <c r="J330" s="79"/>
      <c r="K330" s="19"/>
      <c r="L330" s="20"/>
      <c r="M330" s="116"/>
      <c r="N330" s="18"/>
      <c r="O330" s="74"/>
      <c r="P330" s="123" t="str">
        <f>IF(AND($I330=Data!$F$7,OR($J330=Data!$D$3,$J330=Data!$D$6)),$G330,"")</f>
        <v/>
      </c>
    </row>
    <row r="331" spans="1:16" hidden="1" x14ac:dyDescent="0.2">
      <c r="A331" s="81"/>
      <c r="B331" s="42"/>
      <c r="C331" s="52"/>
      <c r="D331" s="81"/>
      <c r="E331" s="81"/>
      <c r="F331" s="80"/>
      <c r="G331" s="33"/>
      <c r="H331" s="17"/>
      <c r="I331" s="43"/>
      <c r="J331" s="79"/>
      <c r="K331" s="19"/>
      <c r="L331" s="20"/>
      <c r="M331" s="116"/>
      <c r="N331" s="18"/>
      <c r="O331" s="74"/>
      <c r="P331" s="123" t="str">
        <f>IF(AND($I331=Data!$F$7,OR($J331=Data!$D$3,$J331=Data!$D$6)),$G331,"")</f>
        <v/>
      </c>
    </row>
    <row r="332" spans="1:16" hidden="1" x14ac:dyDescent="0.2">
      <c r="A332" s="81"/>
      <c r="B332" s="42"/>
      <c r="C332" s="52"/>
      <c r="D332" s="81"/>
      <c r="E332" s="81"/>
      <c r="F332" s="80"/>
      <c r="G332" s="33"/>
      <c r="H332" s="17"/>
      <c r="I332" s="43"/>
      <c r="J332" s="79"/>
      <c r="K332" s="19"/>
      <c r="L332" s="20"/>
      <c r="M332" s="116"/>
      <c r="N332" s="18"/>
      <c r="O332" s="74"/>
      <c r="P332" s="123" t="str">
        <f>IF(AND($I332=Data!$F$7,OR($J332=Data!$D$3,$J332=Data!$D$6)),$G332,"")</f>
        <v/>
      </c>
    </row>
    <row r="333" spans="1:16" hidden="1" x14ac:dyDescent="0.2">
      <c r="A333" s="81"/>
      <c r="B333" s="42"/>
      <c r="C333" s="52"/>
      <c r="D333" s="81"/>
      <c r="E333" s="81"/>
      <c r="F333" s="80"/>
      <c r="G333" s="33"/>
      <c r="H333" s="17"/>
      <c r="I333" s="43"/>
      <c r="J333" s="79"/>
      <c r="K333" s="19"/>
      <c r="L333" s="20"/>
      <c r="M333" s="116"/>
      <c r="N333" s="18"/>
      <c r="O333" s="74"/>
      <c r="P333" s="123" t="str">
        <f>IF(AND($I333=Data!$F$7,OR($J333=Data!$D$3,$J333=Data!$D$6)),$G333,"")</f>
        <v/>
      </c>
    </row>
    <row r="334" spans="1:16" hidden="1" x14ac:dyDescent="0.2">
      <c r="A334" s="81"/>
      <c r="B334" s="42"/>
      <c r="C334" s="52"/>
      <c r="D334" s="81"/>
      <c r="E334" s="81"/>
      <c r="F334" s="80"/>
      <c r="G334" s="33"/>
      <c r="H334" s="17"/>
      <c r="I334" s="43"/>
      <c r="J334" s="79"/>
      <c r="K334" s="19"/>
      <c r="L334" s="20"/>
      <c r="M334" s="116"/>
      <c r="N334" s="18"/>
      <c r="O334" s="74"/>
      <c r="P334" s="123" t="str">
        <f>IF(AND($I334=Data!$F$7,OR($J334=Data!$D$3,$J334=Data!$D$6)),$G334,"")</f>
        <v/>
      </c>
    </row>
    <row r="335" spans="1:16" hidden="1" x14ac:dyDescent="0.2">
      <c r="A335" s="81"/>
      <c r="B335" s="42"/>
      <c r="C335" s="52"/>
      <c r="D335" s="81"/>
      <c r="E335" s="81"/>
      <c r="F335" s="80"/>
      <c r="G335" s="33"/>
      <c r="H335" s="17"/>
      <c r="I335" s="43"/>
      <c r="J335" s="79"/>
      <c r="K335" s="19"/>
      <c r="L335" s="20"/>
      <c r="M335" s="116"/>
      <c r="N335" s="18"/>
      <c r="O335" s="74"/>
      <c r="P335" s="123" t="str">
        <f>IF(AND($I335=Data!$F$7,OR($J335=Data!$D$3,$J335=Data!$D$6)),$G335,"")</f>
        <v/>
      </c>
    </row>
    <row r="336" spans="1:16" hidden="1" x14ac:dyDescent="0.2">
      <c r="A336" s="81"/>
      <c r="B336" s="42"/>
      <c r="C336" s="52"/>
      <c r="D336" s="81"/>
      <c r="E336" s="81"/>
      <c r="F336" s="80"/>
      <c r="G336" s="33"/>
      <c r="H336" s="17"/>
      <c r="I336" s="43"/>
      <c r="J336" s="79"/>
      <c r="K336" s="19"/>
      <c r="L336" s="20"/>
      <c r="M336" s="116"/>
      <c r="N336" s="18"/>
      <c r="O336" s="74"/>
      <c r="P336" s="123" t="str">
        <f>IF(AND($I336=Data!$F$7,OR($J336=Data!$D$3,$J336=Data!$D$6)),$G336,"")</f>
        <v/>
      </c>
    </row>
    <row r="337" spans="1:16" hidden="1" x14ac:dyDescent="0.2">
      <c r="A337" s="81"/>
      <c r="B337" s="42"/>
      <c r="C337" s="52"/>
      <c r="D337" s="81"/>
      <c r="E337" s="81"/>
      <c r="F337" s="80"/>
      <c r="G337" s="33"/>
      <c r="H337" s="15"/>
      <c r="I337" s="43"/>
      <c r="J337" s="79"/>
      <c r="K337" s="19"/>
      <c r="L337" s="20"/>
      <c r="M337" s="116"/>
      <c r="N337" s="18"/>
      <c r="O337" s="74"/>
      <c r="P337" s="123" t="str">
        <f>IF(AND($I337=Data!$F$7,OR($J337=Data!$D$3,$J337=Data!$D$6)),$G337,"")</f>
        <v/>
      </c>
    </row>
    <row r="338" spans="1:16" hidden="1" x14ac:dyDescent="0.2">
      <c r="A338" s="81"/>
      <c r="B338" s="42"/>
      <c r="C338" s="52"/>
      <c r="D338" s="81"/>
      <c r="E338" s="81"/>
      <c r="F338" s="80"/>
      <c r="G338" s="33"/>
      <c r="H338" s="4"/>
      <c r="I338" s="43"/>
      <c r="J338" s="79"/>
      <c r="K338" s="19"/>
      <c r="L338" s="20"/>
      <c r="M338" s="116"/>
      <c r="N338" s="18"/>
      <c r="O338" s="74"/>
      <c r="P338" s="123" t="str">
        <f>IF(AND($I338=Data!$F$7,OR($J338=Data!$D$3,$J338=Data!$D$6)),$G338,"")</f>
        <v/>
      </c>
    </row>
    <row r="339" spans="1:16" hidden="1" x14ac:dyDescent="0.2">
      <c r="A339" s="81"/>
      <c r="B339" s="42"/>
      <c r="C339" s="52"/>
      <c r="D339" s="81"/>
      <c r="E339" s="81"/>
      <c r="F339" s="80"/>
      <c r="G339" s="33"/>
      <c r="H339" s="17"/>
      <c r="I339" s="43"/>
      <c r="J339" s="79"/>
      <c r="K339" s="19"/>
      <c r="L339" s="20"/>
      <c r="M339" s="116"/>
      <c r="N339" s="18"/>
      <c r="O339" s="74"/>
      <c r="P339" s="123" t="str">
        <f>IF(AND($I339=Data!$F$7,OR($J339=Data!$D$3,$J339=Data!$D$6)),$G339,"")</f>
        <v/>
      </c>
    </row>
    <row r="340" spans="1:16" hidden="1" x14ac:dyDescent="0.2">
      <c r="A340" s="81"/>
      <c r="B340" s="42"/>
      <c r="C340" s="52"/>
      <c r="D340" s="81"/>
      <c r="E340" s="81"/>
      <c r="F340" s="80"/>
      <c r="G340" s="33"/>
      <c r="H340" s="4"/>
      <c r="I340" s="43"/>
      <c r="J340" s="79"/>
      <c r="K340" s="45"/>
      <c r="L340" s="45"/>
      <c r="M340" s="116"/>
      <c r="N340" s="46"/>
      <c r="O340" s="74"/>
      <c r="P340" s="123" t="str">
        <f>IF(AND($I340=Data!$F$7,OR($J340=Data!$D$3,$J340=Data!$D$6)),$G340,"")</f>
        <v/>
      </c>
    </row>
    <row r="341" spans="1:16" hidden="1" x14ac:dyDescent="0.2">
      <c r="A341" s="81"/>
      <c r="B341" s="42"/>
      <c r="D341" s="81"/>
      <c r="E341" s="81"/>
      <c r="F341" s="80"/>
      <c r="G341"/>
      <c r="H341" s="4"/>
      <c r="I341" s="43"/>
      <c r="J341" s="79"/>
      <c r="K341" s="45"/>
      <c r="L341" s="45"/>
      <c r="M341" s="116"/>
      <c r="N341" s="48"/>
      <c r="O341" s="74"/>
      <c r="P341" s="123" t="str">
        <f>IF(AND($I341=Data!$F$7,OR($J341=Data!$D$3,$J341=Data!$D$6)),$G341,"")</f>
        <v/>
      </c>
    </row>
    <row r="342" spans="1:16" ht="13.5" thickBot="1" x14ac:dyDescent="0.25">
      <c r="A342" s="81"/>
      <c r="B342" s="42"/>
      <c r="C342" s="18"/>
      <c r="D342" s="81"/>
      <c r="E342" s="81"/>
      <c r="F342" s="80"/>
      <c r="G342" s="33"/>
      <c r="H342" s="4"/>
      <c r="I342" s="43"/>
      <c r="J342" s="79"/>
      <c r="K342" s="19"/>
      <c r="L342" s="20"/>
      <c r="M342" s="116"/>
      <c r="N342" s="18"/>
      <c r="O342" s="151"/>
      <c r="P342" s="123" t="str">
        <f>IF(AND($I342=Data!$F$7,OR($J342=Data!$D$3,$J342=Data!$D$6)),$G342,"")</f>
        <v/>
      </c>
    </row>
    <row r="343" spans="1:16" s="56" customFormat="1" ht="13.5" thickTop="1" x14ac:dyDescent="0.2">
      <c r="A343" s="57">
        <f>Janvier!A343</f>
        <v>0</v>
      </c>
      <c r="B343" s="58"/>
      <c r="C343" s="59">
        <f>SUM(C3:C342)</f>
        <v>440</v>
      </c>
      <c r="D343" s="59"/>
      <c r="E343" s="61"/>
      <c r="F343" s="60"/>
      <c r="G343" s="60">
        <f>SUM(G3:G342)</f>
        <v>1435.2</v>
      </c>
      <c r="H343" s="61"/>
      <c r="I343" s="61"/>
      <c r="J343" s="61"/>
      <c r="K343" s="62"/>
      <c r="L343" s="63"/>
      <c r="M343" s="120"/>
      <c r="N343" s="166" t="str">
        <f>Janvier!N343</f>
        <v>Total</v>
      </c>
      <c r="O343" s="135" t="str">
        <f>Janvier!O343</f>
        <v xml:space="preserve">Mois : </v>
      </c>
      <c r="P343" s="125">
        <f>SUM(P3:P342)</f>
        <v>1435.2</v>
      </c>
    </row>
    <row r="344" spans="1:16" ht="13.5" thickBot="1" x14ac:dyDescent="0.25">
      <c r="A344" s="22"/>
      <c r="B344" s="22"/>
      <c r="C344" s="22"/>
      <c r="D344" s="22"/>
      <c r="E344" s="23"/>
      <c r="F344" s="22"/>
      <c r="G344" s="22"/>
      <c r="H344" s="23"/>
      <c r="I344" s="23"/>
      <c r="J344" s="23"/>
      <c r="K344" s="24"/>
      <c r="L344" s="24"/>
      <c r="M344" s="113">
        <f ca="1">TODAY()</f>
        <v>41795</v>
      </c>
      <c r="N344" s="167">
        <f>Janvier!N344</f>
        <v>0</v>
      </c>
      <c r="O344" s="11" t="str">
        <f>Janvier!O344</f>
        <v xml:space="preserve">Cumul : </v>
      </c>
      <c r="P344" s="126">
        <f>P343+Janvier!P344</f>
        <v>2337.8000000000002</v>
      </c>
    </row>
    <row r="345" spans="1:16" ht="13.5" thickTop="1" x14ac:dyDescent="0.2">
      <c r="E345" s="22"/>
      <c r="F345" s="8" t="str">
        <f>Janvier!F345</f>
        <v>Marge</v>
      </c>
      <c r="G345" s="25">
        <f>G343-C343</f>
        <v>995.2</v>
      </c>
      <c r="H345" s="1"/>
      <c r="I345" s="1"/>
      <c r="J345" s="1"/>
      <c r="K345" s="26"/>
      <c r="L345" s="26"/>
      <c r="M345" s="26"/>
      <c r="N345" s="156" t="s">
        <v>33</v>
      </c>
      <c r="O345" s="11" t="str">
        <f>Janvier!O345</f>
        <v xml:space="preserve">Mois : </v>
      </c>
      <c r="P345" s="127">
        <f>SUMIF(F3:F342,N345,P3:P342)</f>
        <v>1015.2</v>
      </c>
    </row>
    <row r="346" spans="1:16" ht="13.5" thickBot="1" x14ac:dyDescent="0.25">
      <c r="F346" s="8" t="str">
        <f>Janvier!F346</f>
        <v>Taux</v>
      </c>
      <c r="G346" s="27">
        <f>(G345*100)/G343</f>
        <v>69.342251950947599</v>
      </c>
      <c r="H346" s="1"/>
      <c r="I346" s="1"/>
      <c r="J346" s="1"/>
      <c r="K346" s="26"/>
      <c r="L346" s="26"/>
      <c r="M346" s="26"/>
      <c r="N346" s="157" t="str">
        <f>'2014'!H345</f>
        <v>InPuzzle</v>
      </c>
      <c r="O346" s="11" t="str">
        <f>Janvier!O346</f>
        <v xml:space="preserve">Cumul : </v>
      </c>
      <c r="P346" s="148">
        <f>INDEX('2014'!$F$3:$I$342,MATCH(N346,'2014'!$F$3:$F$342,0),4)</f>
        <v>634.48</v>
      </c>
    </row>
    <row r="347" spans="1:16" ht="13.5" thickTop="1" x14ac:dyDescent="0.2">
      <c r="B347" s="22"/>
    </row>
  </sheetData>
  <sortState ref="A3:J5">
    <sortCondition descending="1" ref="A3:A5"/>
  </sortState>
  <mergeCells count="1">
    <mergeCell ref="N343:N344"/>
  </mergeCells>
  <phoneticPr fontId="24" type="noConversion"/>
  <conditionalFormatting sqref="J3:J6">
    <cfRule type="cellIs" dxfId="70" priority="18" operator="equal">
      <formula>0</formula>
    </cfRule>
  </conditionalFormatting>
  <conditionalFormatting sqref="J7">
    <cfRule type="cellIs" dxfId="69" priority="17" operator="equal">
      <formula>0</formula>
    </cfRule>
  </conditionalFormatting>
  <conditionalFormatting sqref="J8:J342">
    <cfRule type="cellIs" dxfId="68" priority="16" operator="equal">
      <formula>0</formula>
    </cfRule>
  </conditionalFormatting>
  <conditionalFormatting sqref="E3:E342">
    <cfRule type="cellIs" dxfId="67" priority="15" operator="equal">
      <formula>0</formula>
    </cfRule>
  </conditionalFormatting>
  <conditionalFormatting sqref="D3:D342">
    <cfRule type="cellIs" dxfId="66" priority="14" operator="equal">
      <formula>0</formula>
    </cfRule>
  </conditionalFormatting>
  <conditionalFormatting sqref="I3:I342">
    <cfRule type="cellIs" dxfId="65" priority="13" operator="equal">
      <formula>0</formula>
    </cfRule>
  </conditionalFormatting>
  <conditionalFormatting sqref="M3:M342">
    <cfRule type="expression" dxfId="64" priority="11" stopIfTrue="1">
      <formula>ISBLANK($M3)</formula>
    </cfRule>
  </conditionalFormatting>
  <conditionalFormatting sqref="A3">
    <cfRule type="cellIs" dxfId="50" priority="2" operator="equal">
      <formula>0</formula>
    </cfRule>
  </conditionalFormatting>
  <conditionalFormatting sqref="A4:A342">
    <cfRule type="cellIs" dxfId="48" priority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F3CC1E7D-632C-4036-BEFE-D9F5DF2A8CDF}">
            <xm:f>AND($J3=Data!$D$3,DATEDIF($M3,$M$344,"D")&gt;45)</xm:f>
            <x14:dxf>
              <fill>
                <patternFill>
                  <bgColor rgb="FFFFCCFF"/>
                </patternFill>
              </fill>
            </x14:dxf>
          </x14:cfRule>
          <xm:sqref>M3:M342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Data!$D$2:$D$11</xm:f>
          </x14:formula1>
          <xm:sqref>J3:J342</xm:sqref>
        </x14:dataValidation>
        <x14:dataValidation type="list" allowBlank="1" showInputMessage="1" showErrorMessage="1">
          <x14:formula1>
            <xm:f>Data!$C$2:$C$11</xm:f>
          </x14:formula1>
          <xm:sqref>E3:E342</xm:sqref>
        </x14:dataValidation>
        <x14:dataValidation type="list" allowBlank="1" showInputMessage="1" showErrorMessage="1">
          <x14:formula1>
            <xm:f>Data!$E$2:$E$7</xm:f>
          </x14:formula1>
          <xm:sqref>D3:D342</xm:sqref>
        </x14:dataValidation>
        <x14:dataValidation type="list" allowBlank="1" showInputMessage="1" showErrorMessage="1">
          <x14:formula1>
            <xm:f>Data!$F$3:$F$8</xm:f>
          </x14:formula1>
          <xm:sqref>I3:I342</xm:sqref>
        </x14:dataValidation>
        <x14:dataValidation type="list" allowBlank="1" showInputMessage="1" showErrorMessage="1">
          <x14:formula1>
            <xm:f>Data!$B$2:$B$16</xm:f>
          </x14:formula1>
          <xm:sqref>F3:F342 N345</xm:sqref>
        </x14:dataValidation>
        <x14:dataValidation type="list" allowBlank="1" showInputMessage="1" showErrorMessage="1">
          <x14:formula1>
            <xm:f>Data!$H$2:$H$13</xm:f>
          </x14:formula1>
          <xm:sqref>A3:A342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7"/>
  <sheetViews>
    <sheetView tabSelected="1" zoomScaleNormal="100" workbookViewId="0">
      <pane ySplit="2" topLeftCell="A6" activePane="bottomLeft" state="frozen"/>
      <selection pane="bottomLeft" activeCell="B8" sqref="B8"/>
    </sheetView>
  </sheetViews>
  <sheetFormatPr defaultColWidth="11.42578125" defaultRowHeight="12.75" x14ac:dyDescent="0.2"/>
  <cols>
    <col min="1" max="1" width="20.28515625" customWidth="1"/>
    <col min="2" max="2" width="26" customWidth="1"/>
    <col min="3" max="3" width="12" customWidth="1"/>
    <col min="4" max="4" width="13.42578125" customWidth="1"/>
    <col min="5" max="5" width="13.28515625" customWidth="1"/>
    <col min="6" max="6" width="18.7109375" customWidth="1"/>
    <col min="7" max="7" width="11.7109375" style="34" customWidth="1"/>
    <col min="8" max="9" width="14.7109375" customWidth="1"/>
    <col min="10" max="10" width="13.28515625" customWidth="1"/>
    <col min="11" max="13" width="11.42578125" customWidth="1"/>
    <col min="14" max="14" width="18.85546875" bestFit="1" customWidth="1"/>
    <col min="15" max="15" width="38.7109375" customWidth="1"/>
  </cols>
  <sheetData>
    <row r="1" spans="1:16" x14ac:dyDescent="0.2">
      <c r="A1" s="65" t="str">
        <f>Janvier!A1</f>
        <v>2014 - MOIS :</v>
      </c>
      <c r="B1" s="66" t="str">
        <f ca="1">RIGHT(CELL("filename",F2),LEN(CELL("filename",F2))-FIND("]",CELL("filename",F2)))</f>
        <v>Mars</v>
      </c>
      <c r="F1" s="1"/>
      <c r="G1" s="108" t="str">
        <f>Janvier!G1</f>
        <v>Facturable</v>
      </c>
      <c r="H1" s="1"/>
      <c r="I1" s="1"/>
      <c r="J1" s="1"/>
      <c r="K1" s="2"/>
      <c r="L1" s="3"/>
      <c r="M1" s="108" t="s">
        <v>89</v>
      </c>
      <c r="N1" s="4"/>
      <c r="O1" s="5"/>
    </row>
    <row r="2" spans="1:16" ht="38.25" x14ac:dyDescent="0.2">
      <c r="A2" s="6" t="str">
        <f>Janvier!A2</f>
        <v>Intervenant</v>
      </c>
      <c r="B2" s="6" t="str">
        <f>Janvier!B2</f>
        <v>Projet</v>
      </c>
      <c r="C2" s="7" t="str">
        <f>Janvier!C2</f>
        <v>Somme HT</v>
      </c>
      <c r="D2" s="103" t="s">
        <v>65</v>
      </c>
      <c r="E2" s="9" t="s">
        <v>53</v>
      </c>
      <c r="F2" s="8" t="str">
        <f>Janvier!F2</f>
        <v>Nom du client</v>
      </c>
      <c r="G2" s="8" t="str">
        <f>Janvier!G2</f>
        <v>Somme HT</v>
      </c>
      <c r="H2" s="8" t="str">
        <f>Janvier!H2</f>
        <v>N° de facture</v>
      </c>
      <c r="I2" s="103" t="s">
        <v>66</v>
      </c>
      <c r="J2" s="9" t="s">
        <v>45</v>
      </c>
      <c r="K2" s="9" t="str">
        <f>Janvier!K2</f>
        <v>Date de livraison prévue</v>
      </c>
      <c r="L2" s="10" t="str">
        <f>Janvier!L2</f>
        <v>Date de livraison effective</v>
      </c>
      <c r="M2" s="10" t="s">
        <v>88</v>
      </c>
      <c r="N2" s="8" t="str">
        <f>Janvier!N2</f>
        <v>Nom du CP</v>
      </c>
      <c r="O2" s="11" t="str">
        <f>Janvier!O2</f>
        <v>Commentaires</v>
      </c>
      <c r="P2" s="111" t="str">
        <f>Janvier!P2</f>
        <v>Chiffre HT</v>
      </c>
    </row>
    <row r="3" spans="1:16" s="31" customFormat="1" x14ac:dyDescent="0.2">
      <c r="A3" s="81" t="s">
        <v>11</v>
      </c>
      <c r="B3" s="80" t="s">
        <v>29</v>
      </c>
      <c r="C3" s="84"/>
      <c r="D3" s="81" t="s">
        <v>70</v>
      </c>
      <c r="E3" s="81"/>
      <c r="F3" s="80" t="s">
        <v>34</v>
      </c>
      <c r="G3" s="82">
        <v>360</v>
      </c>
      <c r="H3" s="43" t="s">
        <v>39</v>
      </c>
      <c r="I3" s="43" t="s">
        <v>70</v>
      </c>
      <c r="J3" s="79" t="s">
        <v>49</v>
      </c>
      <c r="K3" s="13"/>
      <c r="L3" s="13">
        <v>41705</v>
      </c>
      <c r="M3" s="115">
        <v>41725</v>
      </c>
      <c r="N3" s="77" t="s">
        <v>11</v>
      </c>
      <c r="O3" s="89"/>
      <c r="P3" s="124">
        <f>IF(AND($I3=Data!$F$7,OR($J3=Data!$D$3,$J3=Data!$D$6)),$G3,"")</f>
        <v>360</v>
      </c>
    </row>
    <row r="4" spans="1:16" s="31" customFormat="1" x14ac:dyDescent="0.2">
      <c r="A4" s="81" t="s">
        <v>17</v>
      </c>
      <c r="B4" s="86" t="s">
        <v>29</v>
      </c>
      <c r="C4" s="76">
        <v>205</v>
      </c>
      <c r="D4" s="81" t="s">
        <v>70</v>
      </c>
      <c r="E4" s="81" t="s">
        <v>49</v>
      </c>
      <c r="F4" s="86" t="s">
        <v>34</v>
      </c>
      <c r="G4" s="90"/>
      <c r="H4" s="87" t="s">
        <v>39</v>
      </c>
      <c r="I4" s="43"/>
      <c r="J4" s="79"/>
      <c r="K4" s="75"/>
      <c r="L4" s="75">
        <v>41705</v>
      </c>
      <c r="M4" s="115"/>
      <c r="N4" s="77"/>
      <c r="O4" s="83" t="s">
        <v>32</v>
      </c>
      <c r="P4" s="124" t="str">
        <f>IF(AND($I4=Data!$F$7,OR($J4=Data!$D$3,$J4=Data!$D$6)),$G4,"")</f>
        <v/>
      </c>
    </row>
    <row r="5" spans="1:16" s="31" customFormat="1" x14ac:dyDescent="0.2">
      <c r="A5" s="81" t="s">
        <v>11</v>
      </c>
      <c r="B5" s="77" t="s">
        <v>40</v>
      </c>
      <c r="C5" s="84"/>
      <c r="D5" s="81" t="s">
        <v>70</v>
      </c>
      <c r="E5" s="81"/>
      <c r="F5" s="80" t="s">
        <v>12</v>
      </c>
      <c r="G5" s="82">
        <v>107.58</v>
      </c>
      <c r="H5" s="43" t="s">
        <v>41</v>
      </c>
      <c r="I5" s="43" t="s">
        <v>70</v>
      </c>
      <c r="J5" s="79" t="s">
        <v>46</v>
      </c>
      <c r="K5" s="78"/>
      <c r="L5" s="78">
        <v>41712</v>
      </c>
      <c r="M5" s="115">
        <v>41725</v>
      </c>
      <c r="N5" s="77" t="s">
        <v>11</v>
      </c>
      <c r="O5" s="40" t="s">
        <v>38</v>
      </c>
      <c r="P5" s="124">
        <f>IF(AND($I5=Data!$F$7,OR($J5=Data!$D$3,$J5=Data!$D$6)),$G5,"")</f>
        <v>107.58</v>
      </c>
    </row>
    <row r="6" spans="1:16" s="31" customFormat="1" ht="25.5" x14ac:dyDescent="0.2">
      <c r="A6" s="81" t="s">
        <v>11</v>
      </c>
      <c r="B6" s="77" t="s">
        <v>35</v>
      </c>
      <c r="C6" s="84"/>
      <c r="D6" s="81" t="s">
        <v>70</v>
      </c>
      <c r="E6" s="81"/>
      <c r="F6" s="80" t="s">
        <v>33</v>
      </c>
      <c r="G6" s="82">
        <v>324</v>
      </c>
      <c r="H6" s="43" t="s">
        <v>36</v>
      </c>
      <c r="I6" s="43" t="s">
        <v>70</v>
      </c>
      <c r="J6" s="79" t="s">
        <v>46</v>
      </c>
      <c r="K6" s="13"/>
      <c r="L6" s="13">
        <v>41717</v>
      </c>
      <c r="M6" s="115">
        <v>41725</v>
      </c>
      <c r="N6" s="77" t="s">
        <v>11</v>
      </c>
      <c r="O6" s="40" t="s">
        <v>43</v>
      </c>
      <c r="P6" s="124">
        <f>IF(AND($I6=Data!$F$7,OR($J6=Data!$D$3,$J6=Data!$D$6)),$G6,"")</f>
        <v>324</v>
      </c>
    </row>
    <row r="7" spans="1:16" s="31" customFormat="1" x14ac:dyDescent="0.2">
      <c r="A7" s="81" t="s">
        <v>30</v>
      </c>
      <c r="B7" s="86" t="s">
        <v>35</v>
      </c>
      <c r="C7" s="84">
        <v>140</v>
      </c>
      <c r="D7" s="81" t="s">
        <v>70</v>
      </c>
      <c r="E7" s="81" t="s">
        <v>55</v>
      </c>
      <c r="F7" s="86" t="s">
        <v>33</v>
      </c>
      <c r="G7" s="90"/>
      <c r="H7" s="43" t="s">
        <v>36</v>
      </c>
      <c r="I7" s="43"/>
      <c r="J7" s="79"/>
      <c r="K7" s="78"/>
      <c r="L7" s="78">
        <v>41717</v>
      </c>
      <c r="M7" s="116"/>
      <c r="N7" s="77"/>
      <c r="O7" s="83" t="s">
        <v>32</v>
      </c>
      <c r="P7" s="124" t="str">
        <f>IF(AND($I7=Data!$F$7,OR($J7=Data!$D$3,$J7=Data!$D$6)),$G7,"")</f>
        <v/>
      </c>
    </row>
    <row r="8" spans="1:16" s="31" customFormat="1" x14ac:dyDescent="0.2">
      <c r="A8" s="77"/>
      <c r="B8" s="77"/>
      <c r="C8" s="81"/>
      <c r="D8" s="81"/>
      <c r="E8" s="81"/>
      <c r="F8" s="80"/>
      <c r="G8" s="82"/>
      <c r="H8" s="43"/>
      <c r="I8" s="43"/>
      <c r="J8" s="79"/>
      <c r="K8" s="78"/>
      <c r="L8" s="78"/>
      <c r="M8" s="116"/>
      <c r="N8" s="77"/>
      <c r="O8" s="88"/>
      <c r="P8" s="124" t="str">
        <f>IF(AND($I8=Data!$F$7,OR($J8=Data!$D$3,$J8=Data!$D$6)),$G8,"")</f>
        <v/>
      </c>
    </row>
    <row r="9" spans="1:16" s="31" customFormat="1" x14ac:dyDescent="0.2">
      <c r="A9" s="12"/>
      <c r="B9" s="16"/>
      <c r="C9" s="84"/>
      <c r="D9" s="81"/>
      <c r="E9" s="81"/>
      <c r="F9" s="12"/>
      <c r="G9" s="30"/>
      <c r="H9" s="15"/>
      <c r="I9" s="43"/>
      <c r="J9" s="79"/>
      <c r="K9" s="13"/>
      <c r="L9" s="13"/>
      <c r="M9" s="116"/>
      <c r="N9" s="12"/>
      <c r="O9" s="39"/>
      <c r="P9" s="124" t="str">
        <f>IF(AND($I9=Data!$F$7,OR($J9=Data!$D$3,$J9=Data!$D$6)),$G9,"")</f>
        <v/>
      </c>
    </row>
    <row r="10" spans="1:16" s="31" customFormat="1" x14ac:dyDescent="0.2">
      <c r="A10" s="12"/>
      <c r="B10" s="16"/>
      <c r="C10" s="84"/>
      <c r="D10" s="81"/>
      <c r="E10" s="81"/>
      <c r="F10" s="12"/>
      <c r="G10" s="30"/>
      <c r="H10" s="15"/>
      <c r="I10" s="43"/>
      <c r="J10" s="79"/>
      <c r="K10" s="13"/>
      <c r="L10" s="13"/>
      <c r="M10" s="116"/>
      <c r="N10" s="12"/>
      <c r="O10" s="39"/>
      <c r="P10" s="124" t="str">
        <f>IF(AND($I10=Data!$F$7,OR($J10=Data!$D$3,$J10=Data!$D$6)),$G10,"")</f>
        <v/>
      </c>
    </row>
    <row r="11" spans="1:16" s="31" customFormat="1" x14ac:dyDescent="0.2">
      <c r="A11" s="16"/>
      <c r="B11" s="12"/>
      <c r="C11" s="84"/>
      <c r="D11" s="81"/>
      <c r="E11" s="81"/>
      <c r="F11" s="12"/>
      <c r="G11" s="30"/>
      <c r="H11" s="15"/>
      <c r="I11" s="43"/>
      <c r="J11" s="79"/>
      <c r="K11" s="13"/>
      <c r="L11" s="13"/>
      <c r="M11" s="116"/>
      <c r="N11" s="12"/>
      <c r="O11" s="40"/>
      <c r="P11" s="124" t="str">
        <f>IF(AND($I11=Data!$F$7,OR($J11=Data!$D$3,$J11=Data!$D$6)),$G11,"")</f>
        <v/>
      </c>
    </row>
    <row r="12" spans="1:16" s="31" customFormat="1" x14ac:dyDescent="0.2">
      <c r="A12" s="12"/>
      <c r="B12" s="12"/>
      <c r="C12" s="84"/>
      <c r="D12" s="81"/>
      <c r="E12" s="81"/>
      <c r="F12" s="16"/>
      <c r="G12" s="30"/>
      <c r="H12" s="15"/>
      <c r="I12" s="43"/>
      <c r="J12" s="79"/>
      <c r="K12" s="13"/>
      <c r="L12" s="13"/>
      <c r="M12" s="116"/>
      <c r="N12" s="16"/>
      <c r="O12" s="14"/>
      <c r="P12" s="124" t="str">
        <f>IF(AND($I12=Data!$F$7,OR($J12=Data!$D$3,$J12=Data!$D$6)),$G12,"")</f>
        <v/>
      </c>
    </row>
    <row r="13" spans="1:16" s="31" customFormat="1" x14ac:dyDescent="0.2">
      <c r="A13" s="12"/>
      <c r="B13" s="12"/>
      <c r="C13" s="84"/>
      <c r="D13" s="81"/>
      <c r="E13" s="81"/>
      <c r="F13" s="12"/>
      <c r="G13" s="30"/>
      <c r="H13" s="15"/>
      <c r="I13" s="43"/>
      <c r="J13" s="79"/>
      <c r="K13" s="13"/>
      <c r="L13" s="13"/>
      <c r="M13" s="116"/>
      <c r="N13" s="12"/>
      <c r="O13" s="14"/>
      <c r="P13" s="124" t="str">
        <f>IF(AND($I13=Data!$F$7,OR($J13=Data!$D$3,$J13=Data!$D$6)),$G13,"")</f>
        <v/>
      </c>
    </row>
    <row r="14" spans="1:16" s="31" customFormat="1" x14ac:dyDescent="0.2">
      <c r="A14" s="12"/>
      <c r="B14" s="16"/>
      <c r="C14" s="84"/>
      <c r="D14" s="81"/>
      <c r="E14" s="81"/>
      <c r="F14" s="12"/>
      <c r="G14" s="30"/>
      <c r="H14" s="15"/>
      <c r="I14" s="43"/>
      <c r="J14" s="79"/>
      <c r="K14" s="13"/>
      <c r="L14" s="13"/>
      <c r="M14" s="116"/>
      <c r="N14" s="12"/>
      <c r="O14" s="14"/>
      <c r="P14" s="124" t="str">
        <f>IF(AND($I14=Data!$F$7,OR($J14=Data!$D$3,$J14=Data!$D$6)),$G14,"")</f>
        <v/>
      </c>
    </row>
    <row r="15" spans="1:16" s="31" customFormat="1" x14ac:dyDescent="0.2">
      <c r="A15" s="12"/>
      <c r="B15" s="16"/>
      <c r="C15" s="84"/>
      <c r="D15" s="81"/>
      <c r="E15" s="81"/>
      <c r="F15" s="12"/>
      <c r="G15" s="30"/>
      <c r="H15" s="15"/>
      <c r="I15" s="43"/>
      <c r="J15" s="79"/>
      <c r="K15" s="13"/>
      <c r="L15" s="13"/>
      <c r="M15" s="116"/>
      <c r="N15" s="12"/>
      <c r="O15" s="14"/>
      <c r="P15" s="124" t="str">
        <f>IF(AND($I15=Data!$F$7,OR($J15=Data!$D$3,$J15=Data!$D$6)),$G15,"")</f>
        <v/>
      </c>
    </row>
    <row r="16" spans="1:16" s="31" customFormat="1" x14ac:dyDescent="0.2">
      <c r="A16" s="12"/>
      <c r="B16" s="16"/>
      <c r="C16" s="84"/>
      <c r="D16" s="81"/>
      <c r="E16" s="81"/>
      <c r="F16" s="12"/>
      <c r="G16" s="30"/>
      <c r="H16" s="35"/>
      <c r="I16" s="43"/>
      <c r="J16" s="79"/>
      <c r="K16" s="13"/>
      <c r="L16" s="13"/>
      <c r="M16" s="116"/>
      <c r="N16" s="12"/>
      <c r="O16" s="14"/>
      <c r="P16" s="124" t="str">
        <f>IF(AND($I16=Data!$F$7,OR($J16=Data!$D$3,$J16=Data!$D$6)),$G16,"")</f>
        <v/>
      </c>
    </row>
    <row r="17" spans="1:16" s="31" customFormat="1" x14ac:dyDescent="0.2">
      <c r="A17" s="12"/>
      <c r="B17" s="12"/>
      <c r="C17" s="84"/>
      <c r="D17" s="81"/>
      <c r="E17" s="81"/>
      <c r="F17" s="12"/>
      <c r="G17" s="30"/>
      <c r="H17" s="15"/>
      <c r="I17" s="43"/>
      <c r="J17" s="79"/>
      <c r="K17" s="13"/>
      <c r="L17" s="13"/>
      <c r="M17" s="116"/>
      <c r="N17" s="12"/>
      <c r="O17" s="14"/>
      <c r="P17" s="124" t="str">
        <f>IF(AND($I17=Data!$F$7,OR($J17=Data!$D$3,$J17=Data!$D$6)),$G17,"")</f>
        <v/>
      </c>
    </row>
    <row r="18" spans="1:16" s="31" customFormat="1" x14ac:dyDescent="0.2">
      <c r="A18" s="12"/>
      <c r="B18" s="16"/>
      <c r="C18" s="84"/>
      <c r="D18" s="81"/>
      <c r="E18" s="81"/>
      <c r="F18" s="12"/>
      <c r="G18" s="30"/>
      <c r="H18" s="15"/>
      <c r="I18" s="43"/>
      <c r="J18" s="79"/>
      <c r="K18" s="13"/>
      <c r="L18" s="13"/>
      <c r="M18" s="116"/>
      <c r="N18" s="12"/>
      <c r="O18" s="14"/>
      <c r="P18" s="124" t="str">
        <f>IF(AND($I18=Data!$F$7,OR($J18=Data!$D$3,$J18=Data!$D$6)),$G18,"")</f>
        <v/>
      </c>
    </row>
    <row r="19" spans="1:16" s="31" customFormat="1" x14ac:dyDescent="0.2">
      <c r="A19" s="16"/>
      <c r="B19" s="12"/>
      <c r="C19" s="84"/>
      <c r="D19" s="81"/>
      <c r="E19" s="81"/>
      <c r="F19" s="12"/>
      <c r="G19" s="30"/>
      <c r="H19" s="15"/>
      <c r="I19" s="43"/>
      <c r="J19" s="79"/>
      <c r="K19" s="13"/>
      <c r="L19" s="13"/>
      <c r="M19" s="116"/>
      <c r="N19" s="12"/>
      <c r="O19" s="14"/>
      <c r="P19" s="124" t="str">
        <f>IF(AND($I19=Data!$F$7,OR($J19=Data!$D$3,$J19=Data!$D$6)),$G19,"")</f>
        <v/>
      </c>
    </row>
    <row r="20" spans="1:16" s="31" customFormat="1" x14ac:dyDescent="0.2">
      <c r="A20" s="16"/>
      <c r="B20" s="12"/>
      <c r="C20" s="84"/>
      <c r="D20" s="81"/>
      <c r="E20" s="81"/>
      <c r="F20" s="12"/>
      <c r="G20" s="30"/>
      <c r="H20" s="15"/>
      <c r="I20" s="43"/>
      <c r="J20" s="79"/>
      <c r="K20" s="13"/>
      <c r="L20" s="13"/>
      <c r="M20" s="116"/>
      <c r="N20" s="12"/>
      <c r="O20" s="14"/>
      <c r="P20" s="124" t="str">
        <f>IF(AND($I20=Data!$F$7,OR($J20=Data!$D$3,$J20=Data!$D$6)),$G20,"")</f>
        <v/>
      </c>
    </row>
    <row r="21" spans="1:16" s="31" customFormat="1" x14ac:dyDescent="0.2">
      <c r="A21" s="16"/>
      <c r="B21" s="12"/>
      <c r="C21" s="84"/>
      <c r="D21" s="81"/>
      <c r="E21" s="81"/>
      <c r="F21" s="12"/>
      <c r="G21" s="30"/>
      <c r="H21" s="15"/>
      <c r="I21" s="43"/>
      <c r="J21" s="79"/>
      <c r="K21" s="13"/>
      <c r="L21" s="13"/>
      <c r="M21" s="116"/>
      <c r="N21" s="12"/>
      <c r="O21" s="14"/>
      <c r="P21" s="124" t="str">
        <f>IF(AND($I21=Data!$F$7,OR($J21=Data!$D$3,$J21=Data!$D$6)),$G21,"")</f>
        <v/>
      </c>
    </row>
    <row r="22" spans="1:16" s="31" customFormat="1" x14ac:dyDescent="0.2">
      <c r="A22" s="12"/>
      <c r="B22" s="12"/>
      <c r="C22" s="84"/>
      <c r="D22" s="81"/>
      <c r="E22" s="81"/>
      <c r="F22" s="12"/>
      <c r="G22" s="30"/>
      <c r="H22" s="15"/>
      <c r="I22" s="43"/>
      <c r="J22" s="79"/>
      <c r="K22" s="13"/>
      <c r="L22" s="13"/>
      <c r="M22" s="116"/>
      <c r="N22" s="12"/>
      <c r="O22" s="14"/>
      <c r="P22" s="124" t="str">
        <f>IF(AND($I22=Data!$F$7,OR($J22=Data!$D$3,$J22=Data!$D$6)),$G22,"")</f>
        <v/>
      </c>
    </row>
    <row r="23" spans="1:16" s="31" customFormat="1" x14ac:dyDescent="0.2">
      <c r="A23" s="16"/>
      <c r="B23" s="12"/>
      <c r="C23" s="84"/>
      <c r="D23" s="81"/>
      <c r="E23" s="81"/>
      <c r="F23" s="12"/>
      <c r="G23" s="30"/>
      <c r="H23" s="35"/>
      <c r="I23" s="43"/>
      <c r="J23" s="79"/>
      <c r="K23" s="13"/>
      <c r="L23" s="13"/>
      <c r="M23" s="116"/>
      <c r="N23" s="12"/>
      <c r="O23" s="14"/>
      <c r="P23" s="124" t="str">
        <f>IF(AND($I23=Data!$F$7,OR($J23=Data!$D$3,$J23=Data!$D$6)),$G23,"")</f>
        <v/>
      </c>
    </row>
    <row r="24" spans="1:16" s="31" customFormat="1" x14ac:dyDescent="0.2">
      <c r="A24" s="12"/>
      <c r="B24" s="12"/>
      <c r="C24" s="84"/>
      <c r="D24" s="81"/>
      <c r="E24" s="81"/>
      <c r="F24" s="12"/>
      <c r="G24" s="30"/>
      <c r="H24" s="35"/>
      <c r="I24" s="43"/>
      <c r="J24" s="79"/>
      <c r="K24" s="13"/>
      <c r="L24" s="13"/>
      <c r="M24" s="116"/>
      <c r="N24" s="12"/>
      <c r="O24" s="28"/>
      <c r="P24" s="124" t="str">
        <f>IF(AND($I24=Data!$F$7,OR($J24=Data!$D$3,$J24=Data!$D$6)),$G24,"")</f>
        <v/>
      </c>
    </row>
    <row r="25" spans="1:16" s="31" customFormat="1" x14ac:dyDescent="0.2">
      <c r="A25" s="16"/>
      <c r="B25" s="12"/>
      <c r="C25" s="84"/>
      <c r="D25" s="81"/>
      <c r="E25" s="81"/>
      <c r="F25" s="12"/>
      <c r="G25" s="30"/>
      <c r="H25" s="15"/>
      <c r="I25" s="43"/>
      <c r="J25" s="79"/>
      <c r="K25" s="13"/>
      <c r="L25" s="13"/>
      <c r="M25" s="116"/>
      <c r="N25" s="12"/>
      <c r="O25" s="14"/>
      <c r="P25" s="124" t="str">
        <f>IF(AND($I25=Data!$F$7,OR($J25=Data!$D$3,$J25=Data!$D$6)),$G25,"")</f>
        <v/>
      </c>
    </row>
    <row r="26" spans="1:16" s="31" customFormat="1" x14ac:dyDescent="0.2">
      <c r="A26" s="12"/>
      <c r="B26" s="16"/>
      <c r="C26" s="84"/>
      <c r="D26" s="81"/>
      <c r="E26" s="81"/>
      <c r="F26" s="12"/>
      <c r="G26" s="30"/>
      <c r="H26" s="15"/>
      <c r="I26" s="43"/>
      <c r="J26" s="79"/>
      <c r="K26" s="13"/>
      <c r="L26" s="13"/>
      <c r="M26" s="116"/>
      <c r="N26" s="12"/>
      <c r="O26" s="14"/>
      <c r="P26" s="124" t="str">
        <f>IF(AND($I26=Data!$F$7,OR($J26=Data!$D$3,$J26=Data!$D$6)),$G26,"")</f>
        <v/>
      </c>
    </row>
    <row r="27" spans="1:16" s="31" customFormat="1" x14ac:dyDescent="0.2">
      <c r="A27" s="12"/>
      <c r="B27" s="12"/>
      <c r="C27" s="84"/>
      <c r="D27" s="81"/>
      <c r="E27" s="81"/>
      <c r="F27" s="12"/>
      <c r="G27" s="30"/>
      <c r="H27" s="35"/>
      <c r="I27" s="43"/>
      <c r="J27" s="79"/>
      <c r="K27" s="13"/>
      <c r="L27" s="13"/>
      <c r="M27" s="116"/>
      <c r="N27" s="12"/>
      <c r="O27" s="14"/>
      <c r="P27" s="124" t="str">
        <f>IF(AND($I27=Data!$F$7,OR($J27=Data!$D$3,$J27=Data!$D$6)),$G27,"")</f>
        <v/>
      </c>
    </row>
    <row r="28" spans="1:16" s="31" customFormat="1" x14ac:dyDescent="0.2">
      <c r="A28" s="12"/>
      <c r="B28" s="12"/>
      <c r="C28" s="84"/>
      <c r="D28" s="81"/>
      <c r="E28" s="81"/>
      <c r="F28" s="12"/>
      <c r="G28" s="30"/>
      <c r="H28" s="35"/>
      <c r="I28" s="43"/>
      <c r="J28" s="79"/>
      <c r="K28" s="13"/>
      <c r="L28" s="13"/>
      <c r="M28" s="116"/>
      <c r="N28" s="12"/>
      <c r="O28" s="14"/>
      <c r="P28" s="124" t="str">
        <f>IF(AND($I28=Data!$F$7,OR($J28=Data!$D$3,$J28=Data!$D$6)),$G28,"")</f>
        <v/>
      </c>
    </row>
    <row r="29" spans="1:16" s="31" customFormat="1" x14ac:dyDescent="0.2">
      <c r="A29" s="12"/>
      <c r="B29" s="16"/>
      <c r="C29" s="84"/>
      <c r="D29" s="81"/>
      <c r="E29" s="81"/>
      <c r="F29" s="12"/>
      <c r="G29" s="30"/>
      <c r="H29" s="15"/>
      <c r="I29" s="43"/>
      <c r="J29" s="79"/>
      <c r="K29" s="13"/>
      <c r="L29" s="13"/>
      <c r="M29" s="116"/>
      <c r="N29" s="12"/>
      <c r="O29" s="14"/>
      <c r="P29" s="124" t="str">
        <f>IF(AND($I29=Data!$F$7,OR($J29=Data!$D$3,$J29=Data!$D$6)),$G29,"")</f>
        <v/>
      </c>
    </row>
    <row r="30" spans="1:16" s="31" customFormat="1" x14ac:dyDescent="0.2">
      <c r="A30" s="16"/>
      <c r="B30" s="12"/>
      <c r="C30" s="84"/>
      <c r="D30" s="81"/>
      <c r="E30" s="81"/>
      <c r="F30" s="12"/>
      <c r="G30" s="30"/>
      <c r="H30" s="15"/>
      <c r="I30" s="43"/>
      <c r="J30" s="79"/>
      <c r="K30" s="13"/>
      <c r="L30" s="13"/>
      <c r="M30" s="116"/>
      <c r="N30" s="12"/>
      <c r="O30" s="14"/>
      <c r="P30" s="124" t="str">
        <f>IF(AND($I30=Data!$F$7,OR($J30=Data!$D$3,$J30=Data!$D$6)),$G30,"")</f>
        <v/>
      </c>
    </row>
    <row r="31" spans="1:16" s="31" customFormat="1" hidden="1" x14ac:dyDescent="0.2">
      <c r="A31" s="12"/>
      <c r="B31" s="12"/>
      <c r="C31" s="84"/>
      <c r="D31" s="81"/>
      <c r="E31" s="81"/>
      <c r="F31" s="12"/>
      <c r="G31" s="30"/>
      <c r="H31" s="15"/>
      <c r="I31" s="43"/>
      <c r="J31" s="79"/>
      <c r="K31" s="13"/>
      <c r="L31" s="13"/>
      <c r="M31" s="116"/>
      <c r="N31" s="12"/>
      <c r="O31" s="14"/>
      <c r="P31" s="124" t="str">
        <f>IF(AND($I31=Data!$F$7,OR($J31=Data!$D$3,$J31=Data!$D$6)),$G31,"")</f>
        <v/>
      </c>
    </row>
    <row r="32" spans="1:16" s="31" customFormat="1" hidden="1" x14ac:dyDescent="0.2">
      <c r="A32" s="16"/>
      <c r="B32" s="12"/>
      <c r="C32" s="84"/>
      <c r="D32" s="81"/>
      <c r="E32" s="81"/>
      <c r="F32" s="12"/>
      <c r="G32" s="30"/>
      <c r="H32" s="15"/>
      <c r="I32" s="43"/>
      <c r="J32" s="79"/>
      <c r="K32" s="13"/>
      <c r="L32" s="13"/>
      <c r="M32" s="116"/>
      <c r="N32" s="12"/>
      <c r="O32" s="28"/>
      <c r="P32" s="124" t="str">
        <f>IF(AND($I32=Data!$F$7,OR($J32=Data!$D$3,$J32=Data!$D$6)),$G32,"")</f>
        <v/>
      </c>
    </row>
    <row r="33" spans="1:16" s="31" customFormat="1" hidden="1" x14ac:dyDescent="0.2">
      <c r="A33" s="12"/>
      <c r="B33" s="12"/>
      <c r="C33" s="84"/>
      <c r="D33" s="81"/>
      <c r="E33" s="81"/>
      <c r="F33" s="12"/>
      <c r="G33" s="30"/>
      <c r="H33" s="15"/>
      <c r="I33" s="43"/>
      <c r="J33" s="79"/>
      <c r="K33" s="13"/>
      <c r="L33" s="13"/>
      <c r="M33" s="116"/>
      <c r="N33" s="12"/>
      <c r="O33" s="14"/>
      <c r="P33" s="124" t="str">
        <f>IF(AND($I33=Data!$F$7,OR($J33=Data!$D$3,$J33=Data!$D$6)),$G33,"")</f>
        <v/>
      </c>
    </row>
    <row r="34" spans="1:16" s="31" customFormat="1" hidden="1" x14ac:dyDescent="0.2">
      <c r="A34" s="12"/>
      <c r="B34" s="12"/>
      <c r="C34" s="84"/>
      <c r="D34" s="81"/>
      <c r="E34" s="81"/>
      <c r="F34" s="12"/>
      <c r="G34" s="30"/>
      <c r="H34" s="15"/>
      <c r="I34" s="43"/>
      <c r="J34" s="79"/>
      <c r="K34" s="13"/>
      <c r="L34" s="13"/>
      <c r="M34" s="116"/>
      <c r="N34" s="12"/>
      <c r="O34" s="14"/>
      <c r="P34" s="124" t="str">
        <f>IF(AND($I34=Data!$F$7,OR($J34=Data!$D$3,$J34=Data!$D$6)),$G34,"")</f>
        <v/>
      </c>
    </row>
    <row r="35" spans="1:16" s="31" customFormat="1" hidden="1" x14ac:dyDescent="0.2">
      <c r="A35" s="16"/>
      <c r="B35" s="16"/>
      <c r="C35" s="84"/>
      <c r="D35" s="81"/>
      <c r="E35" s="81"/>
      <c r="F35" s="12"/>
      <c r="G35" s="30"/>
      <c r="H35" s="15"/>
      <c r="I35" s="43"/>
      <c r="J35" s="79"/>
      <c r="K35" s="13"/>
      <c r="L35" s="13"/>
      <c r="M35" s="116"/>
      <c r="N35" s="13"/>
      <c r="O35" s="28"/>
      <c r="P35" s="124" t="str">
        <f>IF(AND($I35=Data!$F$7,OR($J35=Data!$D$3,$J35=Data!$D$6)),$G35,"")</f>
        <v/>
      </c>
    </row>
    <row r="36" spans="1:16" s="31" customFormat="1" hidden="1" x14ac:dyDescent="0.2">
      <c r="A36" s="16"/>
      <c r="B36" s="16"/>
      <c r="C36" s="84"/>
      <c r="D36" s="81"/>
      <c r="E36" s="81"/>
      <c r="F36" s="12"/>
      <c r="G36" s="30"/>
      <c r="H36" s="15"/>
      <c r="I36" s="43"/>
      <c r="J36" s="79"/>
      <c r="K36" s="13"/>
      <c r="L36" s="13"/>
      <c r="M36" s="116"/>
      <c r="N36" s="13"/>
      <c r="O36" s="28"/>
      <c r="P36" s="124" t="str">
        <f>IF(AND($I36=Data!$F$7,OR($J36=Data!$D$3,$J36=Data!$D$6)),$G36,"")</f>
        <v/>
      </c>
    </row>
    <row r="37" spans="1:16" s="31" customFormat="1" hidden="1" x14ac:dyDescent="0.2">
      <c r="A37" s="12"/>
      <c r="B37" s="12"/>
      <c r="C37" s="84"/>
      <c r="D37" s="81"/>
      <c r="E37" s="81"/>
      <c r="F37" s="12"/>
      <c r="G37" s="30"/>
      <c r="H37" s="15"/>
      <c r="I37" s="43"/>
      <c r="J37" s="79"/>
      <c r="K37" s="13"/>
      <c r="L37" s="13"/>
      <c r="M37" s="116"/>
      <c r="N37" s="12"/>
      <c r="O37" s="28"/>
      <c r="P37" s="124" t="str">
        <f>IF(AND($I37=Data!$F$7,OR($J37=Data!$D$3,$J37=Data!$D$6)),$G37,"")</f>
        <v/>
      </c>
    </row>
    <row r="38" spans="1:16" s="31" customFormat="1" hidden="1" x14ac:dyDescent="0.2">
      <c r="A38" s="12"/>
      <c r="B38" s="12"/>
      <c r="C38" s="84"/>
      <c r="D38" s="81"/>
      <c r="E38" s="81"/>
      <c r="F38" s="16"/>
      <c r="G38" s="30"/>
      <c r="H38" s="35"/>
      <c r="I38" s="43"/>
      <c r="J38" s="79"/>
      <c r="K38" s="13"/>
      <c r="L38" s="13"/>
      <c r="M38" s="116"/>
      <c r="N38" s="12"/>
      <c r="O38" s="14"/>
      <c r="P38" s="124" t="str">
        <f>IF(AND($I38=Data!$F$7,OR($J38=Data!$D$3,$J38=Data!$D$6)),$G38,"")</f>
        <v/>
      </c>
    </row>
    <row r="39" spans="1:16" s="31" customFormat="1" hidden="1" x14ac:dyDescent="0.2">
      <c r="A39" s="16"/>
      <c r="B39" s="16"/>
      <c r="C39" s="84"/>
      <c r="D39" s="81"/>
      <c r="E39" s="81"/>
      <c r="F39" s="12"/>
      <c r="G39" s="30"/>
      <c r="H39" s="35"/>
      <c r="I39" s="43"/>
      <c r="J39" s="79"/>
      <c r="K39" s="13"/>
      <c r="L39" s="13"/>
      <c r="M39" s="116"/>
      <c r="N39" s="12"/>
      <c r="O39" s="28"/>
      <c r="P39" s="124" t="str">
        <f>IF(AND($I39=Data!$F$7,OR($J39=Data!$D$3,$J39=Data!$D$6)),$G39,"")</f>
        <v/>
      </c>
    </row>
    <row r="40" spans="1:16" s="31" customFormat="1" hidden="1" x14ac:dyDescent="0.2">
      <c r="A40" s="12"/>
      <c r="B40" s="16"/>
      <c r="C40" s="84"/>
      <c r="D40" s="81"/>
      <c r="E40" s="81"/>
      <c r="F40" s="12"/>
      <c r="G40" s="30"/>
      <c r="H40" s="15"/>
      <c r="I40" s="43"/>
      <c r="J40" s="79"/>
      <c r="K40" s="13"/>
      <c r="L40" s="13"/>
      <c r="M40" s="116"/>
      <c r="N40" s="12"/>
      <c r="O40" s="14"/>
      <c r="P40" s="124" t="str">
        <f>IF(AND($I40=Data!$F$7,OR($J40=Data!$D$3,$J40=Data!$D$6)),$G40,"")</f>
        <v/>
      </c>
    </row>
    <row r="41" spans="1:16" s="31" customFormat="1" hidden="1" x14ac:dyDescent="0.2">
      <c r="A41" s="12"/>
      <c r="B41" s="12"/>
      <c r="C41" s="84"/>
      <c r="D41" s="81"/>
      <c r="E41" s="81"/>
      <c r="F41" s="12"/>
      <c r="G41" s="30"/>
      <c r="H41" s="15"/>
      <c r="I41" s="43"/>
      <c r="J41" s="79"/>
      <c r="K41" s="38"/>
      <c r="L41" s="38"/>
      <c r="M41" s="116"/>
      <c r="N41" s="12"/>
      <c r="O41" s="14"/>
      <c r="P41" s="124" t="str">
        <f>IF(AND($I41=Data!$F$7,OR($J41=Data!$D$3,$J41=Data!$D$6)),$G41,"")</f>
        <v/>
      </c>
    </row>
    <row r="42" spans="1:16" s="31" customFormat="1" hidden="1" x14ac:dyDescent="0.2">
      <c r="A42" s="12"/>
      <c r="B42" s="12"/>
      <c r="C42" s="84"/>
      <c r="D42" s="81"/>
      <c r="E42" s="81"/>
      <c r="F42" s="12"/>
      <c r="G42" s="30"/>
      <c r="H42" s="15"/>
      <c r="I42" s="43"/>
      <c r="J42" s="79"/>
      <c r="K42" s="13"/>
      <c r="L42" s="13"/>
      <c r="M42" s="116"/>
      <c r="N42" s="12"/>
      <c r="O42" s="14"/>
      <c r="P42" s="124" t="str">
        <f>IF(AND($I42=Data!$F$7,OR($J42=Data!$D$3,$J42=Data!$D$6)),$G42,"")</f>
        <v/>
      </c>
    </row>
    <row r="43" spans="1:16" s="31" customFormat="1" hidden="1" x14ac:dyDescent="0.2">
      <c r="A43" s="12"/>
      <c r="B43" s="12"/>
      <c r="C43" s="84"/>
      <c r="D43" s="81"/>
      <c r="E43" s="81"/>
      <c r="F43" s="12"/>
      <c r="G43" s="30"/>
      <c r="H43" s="15"/>
      <c r="I43" s="43"/>
      <c r="J43" s="79"/>
      <c r="K43" s="13"/>
      <c r="L43" s="13"/>
      <c r="M43" s="116"/>
      <c r="N43" s="12"/>
      <c r="O43" s="14"/>
      <c r="P43" s="124" t="str">
        <f>IF(AND($I43=Data!$F$7,OR($J43=Data!$D$3,$J43=Data!$D$6)),$G43,"")</f>
        <v/>
      </c>
    </row>
    <row r="44" spans="1:16" s="31" customFormat="1" hidden="1" x14ac:dyDescent="0.2">
      <c r="A44" s="12"/>
      <c r="B44" s="12"/>
      <c r="C44" s="84"/>
      <c r="D44" s="81"/>
      <c r="E44" s="81"/>
      <c r="F44" s="12"/>
      <c r="G44" s="30"/>
      <c r="H44" s="15"/>
      <c r="I44" s="43"/>
      <c r="J44" s="79"/>
      <c r="K44" s="13"/>
      <c r="L44" s="13"/>
      <c r="M44" s="116"/>
      <c r="N44" s="12"/>
      <c r="O44" s="14"/>
      <c r="P44" s="124" t="str">
        <f>IF(AND($I44=Data!$F$7,OR($J44=Data!$D$3,$J44=Data!$D$6)),$G44,"")</f>
        <v/>
      </c>
    </row>
    <row r="45" spans="1:16" s="31" customFormat="1" hidden="1" x14ac:dyDescent="0.2">
      <c r="A45" s="12"/>
      <c r="B45" s="12"/>
      <c r="C45" s="84"/>
      <c r="D45" s="81"/>
      <c r="E45" s="81"/>
      <c r="F45" s="12"/>
      <c r="G45" s="30"/>
      <c r="H45" s="15"/>
      <c r="I45" s="43"/>
      <c r="J45" s="79"/>
      <c r="K45" s="13"/>
      <c r="L45" s="13"/>
      <c r="M45" s="116"/>
      <c r="N45" s="12"/>
      <c r="O45" s="14"/>
      <c r="P45" s="124" t="str">
        <f>IF(AND($I45=Data!$F$7,OR($J45=Data!$D$3,$J45=Data!$D$6)),$G45,"")</f>
        <v/>
      </c>
    </row>
    <row r="46" spans="1:16" s="31" customFormat="1" hidden="1" x14ac:dyDescent="0.2">
      <c r="A46" s="12"/>
      <c r="B46" s="12"/>
      <c r="C46" s="84"/>
      <c r="D46" s="81"/>
      <c r="E46" s="81"/>
      <c r="F46" s="12"/>
      <c r="G46" s="30"/>
      <c r="H46" s="15"/>
      <c r="I46" s="43"/>
      <c r="J46" s="79"/>
      <c r="K46" s="13"/>
      <c r="L46" s="13"/>
      <c r="M46" s="116"/>
      <c r="N46" s="12"/>
      <c r="O46" s="14"/>
      <c r="P46" s="124" t="str">
        <f>IF(AND($I46=Data!$F$7,OR($J46=Data!$D$3,$J46=Data!$D$6)),$G46,"")</f>
        <v/>
      </c>
    </row>
    <row r="47" spans="1:16" s="31" customFormat="1" hidden="1" x14ac:dyDescent="0.2">
      <c r="A47" s="12"/>
      <c r="B47" s="12"/>
      <c r="C47" s="84"/>
      <c r="D47" s="81"/>
      <c r="E47" s="81"/>
      <c r="F47" s="12"/>
      <c r="G47" s="30"/>
      <c r="H47" s="35"/>
      <c r="I47" s="43"/>
      <c r="J47" s="79"/>
      <c r="K47" s="13"/>
      <c r="L47" s="13"/>
      <c r="M47" s="116"/>
      <c r="N47" s="12"/>
      <c r="O47" s="14"/>
      <c r="P47" s="124" t="str">
        <f>IF(AND($I47=Data!$F$7,OR($J47=Data!$D$3,$J47=Data!$D$6)),$G47,"")</f>
        <v/>
      </c>
    </row>
    <row r="48" spans="1:16" s="31" customFormat="1" hidden="1" x14ac:dyDescent="0.2">
      <c r="A48" s="12"/>
      <c r="B48" s="12"/>
      <c r="C48" s="84"/>
      <c r="D48" s="81"/>
      <c r="E48" s="81"/>
      <c r="F48" s="12"/>
      <c r="G48" s="30"/>
      <c r="H48" s="15"/>
      <c r="I48" s="43"/>
      <c r="J48" s="79"/>
      <c r="K48" s="13"/>
      <c r="L48" s="13"/>
      <c r="M48" s="116"/>
      <c r="N48" s="12"/>
      <c r="O48" s="14"/>
      <c r="P48" s="124" t="str">
        <f>IF(AND($I48=Data!$F$7,OR($J48=Data!$D$3,$J48=Data!$D$6)),$G48,"")</f>
        <v/>
      </c>
    </row>
    <row r="49" spans="1:16" s="31" customFormat="1" hidden="1" x14ac:dyDescent="0.2">
      <c r="A49" s="12"/>
      <c r="B49" s="12"/>
      <c r="C49" s="84"/>
      <c r="D49" s="81"/>
      <c r="E49" s="81"/>
      <c r="F49" s="12"/>
      <c r="G49" s="30"/>
      <c r="H49" s="15"/>
      <c r="I49" s="43"/>
      <c r="J49" s="79"/>
      <c r="K49" s="13"/>
      <c r="L49" s="13"/>
      <c r="M49" s="116"/>
      <c r="N49" s="12"/>
      <c r="O49" s="14"/>
      <c r="P49" s="124" t="str">
        <f>IF(AND($I49=Data!$F$7,OR($J49=Data!$D$3,$J49=Data!$D$6)),$G49,"")</f>
        <v/>
      </c>
    </row>
    <row r="50" spans="1:16" s="31" customFormat="1" hidden="1" x14ac:dyDescent="0.2">
      <c r="A50" s="12"/>
      <c r="B50" s="12"/>
      <c r="C50" s="84"/>
      <c r="D50" s="81"/>
      <c r="E50" s="81"/>
      <c r="F50" s="12"/>
      <c r="G50" s="30"/>
      <c r="H50" s="17"/>
      <c r="I50" s="43"/>
      <c r="J50" s="79"/>
      <c r="K50" s="13"/>
      <c r="L50" s="13"/>
      <c r="M50" s="116"/>
      <c r="N50" s="12"/>
      <c r="O50" s="14"/>
      <c r="P50" s="124" t="str">
        <f>IF(AND($I50=Data!$F$7,OR($J50=Data!$D$3,$J50=Data!$D$6)),$G50,"")</f>
        <v/>
      </c>
    </row>
    <row r="51" spans="1:16" s="31" customFormat="1" hidden="1" x14ac:dyDescent="0.2">
      <c r="A51" s="44"/>
      <c r="B51" s="12"/>
      <c r="C51" s="84"/>
      <c r="D51" s="81"/>
      <c r="E51" s="81"/>
      <c r="F51" s="12"/>
      <c r="G51" s="30"/>
      <c r="H51" s="17"/>
      <c r="I51" s="43"/>
      <c r="J51" s="79"/>
      <c r="K51" s="13"/>
      <c r="L51" s="13"/>
      <c r="M51" s="116"/>
      <c r="N51" s="12"/>
      <c r="O51" s="14"/>
      <c r="P51" s="124" t="str">
        <f>IF(AND($I51=Data!$F$7,OR($J51=Data!$D$3,$J51=Data!$D$6)),$G51,"")</f>
        <v/>
      </c>
    </row>
    <row r="52" spans="1:16" s="31" customFormat="1" hidden="1" x14ac:dyDescent="0.2">
      <c r="A52" s="49"/>
      <c r="B52" s="12"/>
      <c r="C52" s="84"/>
      <c r="D52" s="81"/>
      <c r="E52" s="81"/>
      <c r="F52" s="12"/>
      <c r="G52" s="30"/>
      <c r="H52" s="15"/>
      <c r="I52" s="43"/>
      <c r="J52" s="79"/>
      <c r="K52" s="13"/>
      <c r="L52" s="13"/>
      <c r="M52" s="116"/>
      <c r="N52" s="12"/>
      <c r="O52" s="14"/>
      <c r="P52" s="124" t="str">
        <f>IF(AND($I52=Data!$F$7,OR($J52=Data!$D$3,$J52=Data!$D$6)),$G52,"")</f>
        <v/>
      </c>
    </row>
    <row r="53" spans="1:16" s="31" customFormat="1" hidden="1" x14ac:dyDescent="0.2">
      <c r="A53" s="12"/>
      <c r="B53" s="12"/>
      <c r="C53" s="84"/>
      <c r="D53" s="81"/>
      <c r="E53" s="81"/>
      <c r="F53" s="12"/>
      <c r="G53" s="30"/>
      <c r="H53" s="15"/>
      <c r="I53" s="43"/>
      <c r="J53" s="79"/>
      <c r="K53" s="13"/>
      <c r="L53" s="13"/>
      <c r="M53" s="116"/>
      <c r="N53" s="12"/>
      <c r="O53" s="14"/>
      <c r="P53" s="124" t="str">
        <f>IF(AND($I53=Data!$F$7,OR($J53=Data!$D$3,$J53=Data!$D$6)),$G53,"")</f>
        <v/>
      </c>
    </row>
    <row r="54" spans="1:16" s="31" customFormat="1" hidden="1" x14ac:dyDescent="0.2">
      <c r="A54" s="12"/>
      <c r="B54" s="12"/>
      <c r="C54" s="84"/>
      <c r="D54" s="81"/>
      <c r="E54" s="81"/>
      <c r="F54" s="12"/>
      <c r="G54" s="30"/>
      <c r="H54" s="15"/>
      <c r="I54" s="43"/>
      <c r="J54" s="79"/>
      <c r="K54" s="13"/>
      <c r="L54" s="13"/>
      <c r="M54" s="116"/>
      <c r="N54" s="12"/>
      <c r="O54" s="14"/>
      <c r="P54" s="124" t="str">
        <f>IF(AND($I54=Data!$F$7,OR($J54=Data!$D$3,$J54=Data!$D$6)),$G54,"")</f>
        <v/>
      </c>
    </row>
    <row r="55" spans="1:16" s="31" customFormat="1" hidden="1" x14ac:dyDescent="0.2">
      <c r="A55" s="12"/>
      <c r="B55" s="12"/>
      <c r="C55" s="84"/>
      <c r="D55" s="81"/>
      <c r="E55" s="81"/>
      <c r="F55" s="12"/>
      <c r="G55" s="30"/>
      <c r="H55" s="15"/>
      <c r="I55" s="43"/>
      <c r="J55" s="79"/>
      <c r="K55" s="13"/>
      <c r="L55" s="13"/>
      <c r="M55" s="116"/>
      <c r="N55" s="12"/>
      <c r="O55" s="14"/>
      <c r="P55" s="124" t="str">
        <f>IF(AND($I55=Data!$F$7,OR($J55=Data!$D$3,$J55=Data!$D$6)),$G55,"")</f>
        <v/>
      </c>
    </row>
    <row r="56" spans="1:16" s="31" customFormat="1" hidden="1" x14ac:dyDescent="0.2">
      <c r="A56" s="12"/>
      <c r="B56" s="12"/>
      <c r="C56" s="84"/>
      <c r="D56" s="81"/>
      <c r="E56" s="81"/>
      <c r="F56" s="12"/>
      <c r="G56" s="30"/>
      <c r="H56" s="15"/>
      <c r="I56" s="43"/>
      <c r="J56" s="79"/>
      <c r="K56" s="13"/>
      <c r="L56" s="13"/>
      <c r="M56" s="116"/>
      <c r="N56" s="12"/>
      <c r="O56" s="14"/>
      <c r="P56" s="124" t="str">
        <f>IF(AND($I56=Data!$F$7,OR($J56=Data!$D$3,$J56=Data!$D$6)),$G56,"")</f>
        <v/>
      </c>
    </row>
    <row r="57" spans="1:16" s="31" customFormat="1" hidden="1" x14ac:dyDescent="0.2">
      <c r="A57" s="12"/>
      <c r="B57" s="12"/>
      <c r="C57" s="84"/>
      <c r="D57" s="81"/>
      <c r="E57" s="81"/>
      <c r="F57" s="12"/>
      <c r="G57" s="30"/>
      <c r="H57" s="15"/>
      <c r="I57" s="43"/>
      <c r="J57" s="79"/>
      <c r="K57" s="13"/>
      <c r="L57" s="13"/>
      <c r="M57" s="116"/>
      <c r="N57" s="12"/>
      <c r="O57" s="14"/>
      <c r="P57" s="124" t="str">
        <f>IF(AND($I57=Data!$F$7,OR($J57=Data!$D$3,$J57=Data!$D$6)),$G57,"")</f>
        <v/>
      </c>
    </row>
    <row r="58" spans="1:16" s="31" customFormat="1" hidden="1" x14ac:dyDescent="0.2">
      <c r="A58" s="12"/>
      <c r="B58" s="12"/>
      <c r="C58" s="84"/>
      <c r="D58" s="81"/>
      <c r="E58" s="81"/>
      <c r="F58" s="12"/>
      <c r="G58" s="30"/>
      <c r="H58" s="15"/>
      <c r="I58" s="43"/>
      <c r="J58" s="79"/>
      <c r="K58" s="13"/>
      <c r="L58" s="13"/>
      <c r="M58" s="116"/>
      <c r="N58" s="12"/>
      <c r="O58" s="14"/>
      <c r="P58" s="124" t="str">
        <f>IF(AND($I58=Data!$F$7,OR($J58=Data!$D$3,$J58=Data!$D$6)),$G58,"")</f>
        <v/>
      </c>
    </row>
    <row r="59" spans="1:16" s="31" customFormat="1" hidden="1" x14ac:dyDescent="0.2">
      <c r="A59" s="12"/>
      <c r="B59" s="12"/>
      <c r="C59" s="84"/>
      <c r="D59" s="81"/>
      <c r="E59" s="81"/>
      <c r="F59" s="12"/>
      <c r="G59" s="30"/>
      <c r="H59" s="15"/>
      <c r="I59" s="43"/>
      <c r="J59" s="79"/>
      <c r="K59" s="13"/>
      <c r="L59" s="13"/>
      <c r="M59" s="116"/>
      <c r="N59" s="12"/>
      <c r="O59" s="14"/>
      <c r="P59" s="124" t="str">
        <f>IF(AND($I59=Data!$F$7,OR($J59=Data!$D$3,$J59=Data!$D$6)),$G59,"")</f>
        <v/>
      </c>
    </row>
    <row r="60" spans="1:16" s="31" customFormat="1" hidden="1" x14ac:dyDescent="0.2">
      <c r="A60" s="12"/>
      <c r="B60" s="12"/>
      <c r="C60" s="84"/>
      <c r="D60" s="81"/>
      <c r="E60" s="81"/>
      <c r="F60" s="12"/>
      <c r="G60" s="30"/>
      <c r="H60" s="15"/>
      <c r="I60" s="43"/>
      <c r="J60" s="79"/>
      <c r="K60" s="13"/>
      <c r="L60" s="13"/>
      <c r="M60" s="116"/>
      <c r="N60" s="12"/>
      <c r="O60" s="14"/>
      <c r="P60" s="124" t="str">
        <f>IF(AND($I60=Data!$F$7,OR($J60=Data!$D$3,$J60=Data!$D$6)),$G60,"")</f>
        <v/>
      </c>
    </row>
    <row r="61" spans="1:16" s="31" customFormat="1" hidden="1" x14ac:dyDescent="0.2">
      <c r="A61" s="12"/>
      <c r="B61" s="12"/>
      <c r="C61" s="84"/>
      <c r="D61" s="81"/>
      <c r="E61" s="81"/>
      <c r="F61" s="12"/>
      <c r="G61" s="30"/>
      <c r="H61" s="15"/>
      <c r="I61" s="43"/>
      <c r="J61" s="79"/>
      <c r="K61" s="13"/>
      <c r="L61" s="13"/>
      <c r="M61" s="116"/>
      <c r="N61" s="12"/>
      <c r="O61" s="14"/>
      <c r="P61" s="124" t="str">
        <f>IF(AND($I61=Data!$F$7,OR($J61=Data!$D$3,$J61=Data!$D$6)),$G61,"")</f>
        <v/>
      </c>
    </row>
    <row r="62" spans="1:16" s="31" customFormat="1" hidden="1" x14ac:dyDescent="0.2">
      <c r="A62" s="12"/>
      <c r="B62" s="12"/>
      <c r="C62" s="84"/>
      <c r="D62" s="81"/>
      <c r="E62" s="81"/>
      <c r="F62" s="12"/>
      <c r="G62" s="30"/>
      <c r="H62" s="15"/>
      <c r="I62" s="43"/>
      <c r="J62" s="79"/>
      <c r="K62" s="13"/>
      <c r="L62" s="13"/>
      <c r="M62" s="116"/>
      <c r="N62" s="12"/>
      <c r="O62" s="14"/>
      <c r="P62" s="124" t="str">
        <f>IF(AND($I62=Data!$F$7,OR($J62=Data!$D$3,$J62=Data!$D$6)),$G62,"")</f>
        <v/>
      </c>
    </row>
    <row r="63" spans="1:16" s="31" customFormat="1" hidden="1" x14ac:dyDescent="0.2">
      <c r="A63" s="12"/>
      <c r="B63" s="12"/>
      <c r="C63" s="84"/>
      <c r="D63" s="81"/>
      <c r="E63" s="81"/>
      <c r="F63" s="12"/>
      <c r="G63" s="30"/>
      <c r="H63" s="36"/>
      <c r="I63" s="43"/>
      <c r="J63" s="79"/>
      <c r="K63" s="13"/>
      <c r="L63" s="13"/>
      <c r="M63" s="116"/>
      <c r="N63" s="12"/>
      <c r="O63" s="14"/>
      <c r="P63" s="124" t="str">
        <f>IF(AND($I63=Data!$F$7,OR($J63=Data!$D$3,$J63=Data!$D$6)),$G63,"")</f>
        <v/>
      </c>
    </row>
    <row r="64" spans="1:16" s="31" customFormat="1" hidden="1" x14ac:dyDescent="0.2">
      <c r="A64" s="12"/>
      <c r="B64" s="12"/>
      <c r="C64" s="84"/>
      <c r="D64" s="81"/>
      <c r="E64" s="81"/>
      <c r="F64" s="12"/>
      <c r="G64" s="30"/>
      <c r="H64" s="15"/>
      <c r="I64" s="43"/>
      <c r="J64" s="79"/>
      <c r="K64" s="13"/>
      <c r="L64" s="13"/>
      <c r="M64" s="116"/>
      <c r="N64" s="12"/>
      <c r="O64" s="14"/>
      <c r="P64" s="124" t="str">
        <f>IF(AND($I64=Data!$F$7,OR($J64=Data!$D$3,$J64=Data!$D$6)),$G64,"")</f>
        <v/>
      </c>
    </row>
    <row r="65" spans="1:16" s="31" customFormat="1" hidden="1" x14ac:dyDescent="0.2">
      <c r="A65" s="12"/>
      <c r="B65" s="12"/>
      <c r="C65" s="84"/>
      <c r="D65" s="81"/>
      <c r="E65" s="81"/>
      <c r="F65" s="12"/>
      <c r="G65" s="30"/>
      <c r="H65" s="35"/>
      <c r="I65" s="43"/>
      <c r="J65" s="79"/>
      <c r="K65" s="13"/>
      <c r="L65" s="13"/>
      <c r="M65" s="116"/>
      <c r="N65" s="12"/>
      <c r="O65" s="14"/>
      <c r="P65" s="124" t="str">
        <f>IF(AND($I65=Data!$F$7,OR($J65=Data!$D$3,$J65=Data!$D$6)),$G65,"")</f>
        <v/>
      </c>
    </row>
    <row r="66" spans="1:16" s="31" customFormat="1" hidden="1" x14ac:dyDescent="0.2">
      <c r="A66" s="12"/>
      <c r="B66" s="12"/>
      <c r="C66" s="84"/>
      <c r="D66" s="81"/>
      <c r="E66" s="81"/>
      <c r="F66" s="12"/>
      <c r="G66" s="30"/>
      <c r="H66" s="15"/>
      <c r="I66" s="43"/>
      <c r="J66" s="79"/>
      <c r="K66" s="13"/>
      <c r="L66" s="13"/>
      <c r="M66" s="116"/>
      <c r="N66" s="12"/>
      <c r="O66" s="14"/>
      <c r="P66" s="124" t="str">
        <f>IF(AND($I66=Data!$F$7,OR($J66=Data!$D$3,$J66=Data!$D$6)),$G66,"")</f>
        <v/>
      </c>
    </row>
    <row r="67" spans="1:16" s="31" customFormat="1" hidden="1" x14ac:dyDescent="0.2">
      <c r="A67" s="12"/>
      <c r="B67" s="12"/>
      <c r="C67" s="84"/>
      <c r="D67" s="81"/>
      <c r="E67" s="81"/>
      <c r="F67" s="12"/>
      <c r="G67" s="30"/>
      <c r="H67" s="35"/>
      <c r="I67" s="43"/>
      <c r="J67" s="79"/>
      <c r="K67" s="13"/>
      <c r="L67" s="13"/>
      <c r="M67" s="116"/>
      <c r="N67" s="12"/>
      <c r="O67" s="14"/>
      <c r="P67" s="124" t="str">
        <f>IF(AND($I67=Data!$F$7,OR($J67=Data!$D$3,$J67=Data!$D$6)),$G67,"")</f>
        <v/>
      </c>
    </row>
    <row r="68" spans="1:16" s="31" customFormat="1" hidden="1" x14ac:dyDescent="0.2">
      <c r="A68" s="12"/>
      <c r="B68" s="12"/>
      <c r="C68" s="84"/>
      <c r="D68" s="81"/>
      <c r="E68" s="81"/>
      <c r="F68" s="12"/>
      <c r="G68" s="30"/>
      <c r="H68" s="35"/>
      <c r="I68" s="43"/>
      <c r="J68" s="79"/>
      <c r="K68" s="13"/>
      <c r="L68" s="13"/>
      <c r="M68" s="116"/>
      <c r="N68" s="12"/>
      <c r="O68" s="14"/>
      <c r="P68" s="124" t="str">
        <f>IF(AND($I68=Data!$F$7,OR($J68=Data!$D$3,$J68=Data!$D$6)),$G68,"")</f>
        <v/>
      </c>
    </row>
    <row r="69" spans="1:16" s="31" customFormat="1" hidden="1" x14ac:dyDescent="0.2">
      <c r="A69" s="12"/>
      <c r="B69" s="12"/>
      <c r="C69" s="84"/>
      <c r="D69" s="81"/>
      <c r="E69" s="81"/>
      <c r="F69" s="12"/>
      <c r="G69" s="30"/>
      <c r="H69" s="15"/>
      <c r="I69" s="43"/>
      <c r="J69" s="79"/>
      <c r="K69" s="13"/>
      <c r="L69" s="13"/>
      <c r="M69" s="116"/>
      <c r="N69" s="12"/>
      <c r="O69" s="14"/>
      <c r="P69" s="124" t="str">
        <f>IF(AND($I69=Data!$F$7,OR($J69=Data!$D$3,$J69=Data!$D$6)),$G69,"")</f>
        <v/>
      </c>
    </row>
    <row r="70" spans="1:16" s="31" customFormat="1" hidden="1" x14ac:dyDescent="0.2">
      <c r="A70" s="12"/>
      <c r="B70" s="12"/>
      <c r="C70" s="84"/>
      <c r="D70" s="81"/>
      <c r="E70" s="81"/>
      <c r="F70" s="12"/>
      <c r="G70" s="30"/>
      <c r="H70" s="15"/>
      <c r="I70" s="43"/>
      <c r="J70" s="79"/>
      <c r="K70" s="13"/>
      <c r="L70" s="13"/>
      <c r="M70" s="116"/>
      <c r="N70" s="12"/>
      <c r="O70" s="14"/>
      <c r="P70" s="124" t="str">
        <f>IF(AND($I70=Data!$F$7,OR($J70=Data!$D$3,$J70=Data!$D$6)),$G70,"")</f>
        <v/>
      </c>
    </row>
    <row r="71" spans="1:16" s="31" customFormat="1" hidden="1" x14ac:dyDescent="0.2">
      <c r="A71" s="12"/>
      <c r="B71" s="12"/>
      <c r="C71" s="84"/>
      <c r="D71" s="81"/>
      <c r="E71" s="81"/>
      <c r="F71" s="12"/>
      <c r="G71" s="30"/>
      <c r="H71" s="15"/>
      <c r="I71" s="43"/>
      <c r="J71" s="79"/>
      <c r="K71" s="13"/>
      <c r="L71" s="13"/>
      <c r="M71" s="116"/>
      <c r="N71" s="12"/>
      <c r="O71" s="14"/>
      <c r="P71" s="124" t="str">
        <f>IF(AND($I71=Data!$F$7,OR($J71=Data!$D$3,$J71=Data!$D$6)),$G71,"")</f>
        <v/>
      </c>
    </row>
    <row r="72" spans="1:16" s="31" customFormat="1" hidden="1" x14ac:dyDescent="0.2">
      <c r="A72" s="12"/>
      <c r="B72" s="12"/>
      <c r="C72" s="84"/>
      <c r="D72" s="81"/>
      <c r="E72" s="81"/>
      <c r="F72" s="12"/>
      <c r="G72" s="30"/>
      <c r="H72" s="15"/>
      <c r="I72" s="43"/>
      <c r="J72" s="79"/>
      <c r="K72" s="13"/>
      <c r="L72" s="13"/>
      <c r="M72" s="116"/>
      <c r="N72" s="12"/>
      <c r="O72" s="14"/>
      <c r="P72" s="124" t="str">
        <f>IF(AND($I72=Data!$F$7,OR($J72=Data!$D$3,$J72=Data!$D$6)),$G72,"")</f>
        <v/>
      </c>
    </row>
    <row r="73" spans="1:16" s="31" customFormat="1" hidden="1" x14ac:dyDescent="0.2">
      <c r="A73" s="16"/>
      <c r="B73" s="16"/>
      <c r="C73" s="84"/>
      <c r="D73" s="81"/>
      <c r="E73" s="81"/>
      <c r="F73" s="16"/>
      <c r="G73" s="30"/>
      <c r="H73" s="15"/>
      <c r="I73" s="43"/>
      <c r="J73" s="79"/>
      <c r="K73" s="13"/>
      <c r="L73" s="13"/>
      <c r="M73" s="116"/>
      <c r="N73" s="16"/>
      <c r="O73" s="14"/>
      <c r="P73" s="124" t="str">
        <f>IF(AND($I73=Data!$F$7,OR($J73=Data!$D$3,$J73=Data!$D$6)),$G73,"")</f>
        <v/>
      </c>
    </row>
    <row r="74" spans="1:16" s="31" customFormat="1" hidden="1" x14ac:dyDescent="0.2">
      <c r="A74" s="12"/>
      <c r="B74" s="12"/>
      <c r="C74" s="84"/>
      <c r="D74" s="81"/>
      <c r="E74" s="81"/>
      <c r="F74" s="12"/>
      <c r="G74" s="30"/>
      <c r="H74" s="35"/>
      <c r="I74" s="43"/>
      <c r="J74" s="79"/>
      <c r="K74" s="13"/>
      <c r="L74" s="13"/>
      <c r="M74" s="116"/>
      <c r="N74" s="12"/>
      <c r="O74" s="14"/>
      <c r="P74" s="124" t="str">
        <f>IF(AND($I74=Data!$F$7,OR($J74=Data!$D$3,$J74=Data!$D$6)),$G74,"")</f>
        <v/>
      </c>
    </row>
    <row r="75" spans="1:16" s="31" customFormat="1" hidden="1" x14ac:dyDescent="0.2">
      <c r="A75" s="12"/>
      <c r="B75" s="12"/>
      <c r="C75" s="84"/>
      <c r="D75" s="81"/>
      <c r="E75" s="81"/>
      <c r="F75" s="12"/>
      <c r="G75" s="30"/>
      <c r="H75" s="35"/>
      <c r="I75" s="43"/>
      <c r="J75" s="79"/>
      <c r="K75" s="13"/>
      <c r="L75" s="13"/>
      <c r="M75" s="116"/>
      <c r="N75" s="12"/>
      <c r="O75" s="14"/>
      <c r="P75" s="124" t="str">
        <f>IF(AND($I75=Data!$F$7,OR($J75=Data!$D$3,$J75=Data!$D$6)),$G75,"")</f>
        <v/>
      </c>
    </row>
    <row r="76" spans="1:16" s="31" customFormat="1" hidden="1" x14ac:dyDescent="0.2">
      <c r="A76" s="12"/>
      <c r="B76" s="12"/>
      <c r="C76" s="84"/>
      <c r="D76" s="81"/>
      <c r="E76" s="81"/>
      <c r="F76" s="12"/>
      <c r="G76" s="30"/>
      <c r="H76" s="15"/>
      <c r="I76" s="43"/>
      <c r="J76" s="79"/>
      <c r="K76" s="13"/>
      <c r="L76" s="13"/>
      <c r="M76" s="116"/>
      <c r="N76" s="12"/>
      <c r="O76" s="14"/>
      <c r="P76" s="124" t="str">
        <f>IF(AND($I76=Data!$F$7,OR($J76=Data!$D$3,$J76=Data!$D$6)),$G76,"")</f>
        <v/>
      </c>
    </row>
    <row r="77" spans="1:16" s="31" customFormat="1" hidden="1" x14ac:dyDescent="0.2">
      <c r="A77" s="12"/>
      <c r="B77" s="12"/>
      <c r="C77" s="84"/>
      <c r="D77" s="81"/>
      <c r="E77" s="81"/>
      <c r="F77" s="12"/>
      <c r="G77" s="30"/>
      <c r="H77" s="15"/>
      <c r="I77" s="43"/>
      <c r="J77" s="79"/>
      <c r="K77" s="13"/>
      <c r="L77" s="13"/>
      <c r="M77" s="116"/>
      <c r="N77" s="12"/>
      <c r="O77" s="14"/>
      <c r="P77" s="124" t="str">
        <f>IF(AND($I77=Data!$F$7,OR($J77=Data!$D$3,$J77=Data!$D$6)),$G77,"")</f>
        <v/>
      </c>
    </row>
    <row r="78" spans="1:16" s="31" customFormat="1" hidden="1" x14ac:dyDescent="0.2">
      <c r="A78" s="12"/>
      <c r="B78" s="12"/>
      <c r="C78" s="84"/>
      <c r="D78" s="81"/>
      <c r="E78" s="81"/>
      <c r="F78" s="12"/>
      <c r="G78" s="30"/>
      <c r="H78" s="15"/>
      <c r="I78" s="43"/>
      <c r="J78" s="79"/>
      <c r="K78" s="13"/>
      <c r="L78" s="13"/>
      <c r="M78" s="116"/>
      <c r="N78" s="12"/>
      <c r="O78" s="14"/>
      <c r="P78" s="124" t="str">
        <f>IF(AND($I78=Data!$F$7,OR($J78=Data!$D$3,$J78=Data!$D$6)),$G78,"")</f>
        <v/>
      </c>
    </row>
    <row r="79" spans="1:16" s="31" customFormat="1" hidden="1" x14ac:dyDescent="0.2">
      <c r="A79" s="12"/>
      <c r="B79" s="12"/>
      <c r="C79" s="84"/>
      <c r="D79" s="81"/>
      <c r="E79" s="81"/>
      <c r="F79" s="12"/>
      <c r="G79" s="30"/>
      <c r="H79" s="15"/>
      <c r="I79" s="43"/>
      <c r="J79" s="79"/>
      <c r="K79" s="13"/>
      <c r="L79" s="13"/>
      <c r="M79" s="116"/>
      <c r="N79" s="12"/>
      <c r="O79" s="14"/>
      <c r="P79" s="124" t="str">
        <f>IF(AND($I79=Data!$F$7,OR($J79=Data!$D$3,$J79=Data!$D$6)),$G79,"")</f>
        <v/>
      </c>
    </row>
    <row r="80" spans="1:16" s="31" customFormat="1" hidden="1" x14ac:dyDescent="0.2">
      <c r="A80" s="12"/>
      <c r="B80" s="12"/>
      <c r="C80" s="84"/>
      <c r="D80" s="81"/>
      <c r="E80" s="81"/>
      <c r="F80" s="12"/>
      <c r="G80" s="30"/>
      <c r="H80" s="15"/>
      <c r="I80" s="43"/>
      <c r="J80" s="79"/>
      <c r="K80" s="13"/>
      <c r="L80" s="13"/>
      <c r="M80" s="116"/>
      <c r="N80" s="12"/>
      <c r="O80" s="14"/>
      <c r="P80" s="124" t="str">
        <f>IF(AND($I80=Data!$F$7,OR($J80=Data!$D$3,$J80=Data!$D$6)),$G80,"")</f>
        <v/>
      </c>
    </row>
    <row r="81" spans="1:16" s="31" customFormat="1" hidden="1" x14ac:dyDescent="0.2">
      <c r="A81" s="16"/>
      <c r="B81" s="12"/>
      <c r="C81" s="84"/>
      <c r="D81" s="81"/>
      <c r="E81" s="81"/>
      <c r="F81" s="16"/>
      <c r="G81" s="30"/>
      <c r="H81" s="15"/>
      <c r="I81" s="43"/>
      <c r="J81" s="79"/>
      <c r="K81" s="13"/>
      <c r="L81" s="13"/>
      <c r="M81" s="116"/>
      <c r="N81" s="16"/>
      <c r="O81" s="14"/>
      <c r="P81" s="124" t="str">
        <f>IF(AND($I81=Data!$F$7,OR($J81=Data!$D$3,$J81=Data!$D$6)),$G81,"")</f>
        <v/>
      </c>
    </row>
    <row r="82" spans="1:16" s="31" customFormat="1" hidden="1" x14ac:dyDescent="0.2">
      <c r="A82" s="12"/>
      <c r="B82" s="12"/>
      <c r="C82" s="84"/>
      <c r="D82" s="81"/>
      <c r="E82" s="81"/>
      <c r="F82" s="12"/>
      <c r="G82" s="30"/>
      <c r="H82" s="35"/>
      <c r="I82" s="43"/>
      <c r="J82" s="79"/>
      <c r="K82" s="13"/>
      <c r="L82" s="13"/>
      <c r="M82" s="116"/>
      <c r="N82" s="12"/>
      <c r="O82" s="14"/>
      <c r="P82" s="124" t="str">
        <f>IF(AND($I82=Data!$F$7,OR($J82=Data!$D$3,$J82=Data!$D$6)),$G82,"")</f>
        <v/>
      </c>
    </row>
    <row r="83" spans="1:16" s="31" customFormat="1" hidden="1" x14ac:dyDescent="0.2">
      <c r="A83" s="12"/>
      <c r="B83" s="12"/>
      <c r="C83" s="84"/>
      <c r="D83" s="81"/>
      <c r="E83" s="81"/>
      <c r="F83" s="12"/>
      <c r="G83" s="30"/>
      <c r="H83" s="35"/>
      <c r="I83" s="43"/>
      <c r="J83" s="79"/>
      <c r="K83" s="13"/>
      <c r="L83" s="13"/>
      <c r="M83" s="116"/>
      <c r="N83" s="12"/>
      <c r="O83" s="14"/>
      <c r="P83" s="124" t="str">
        <f>IF(AND($I83=Data!$F$7,OR($J83=Data!$D$3,$J83=Data!$D$6)),$G83,"")</f>
        <v/>
      </c>
    </row>
    <row r="84" spans="1:16" s="31" customFormat="1" hidden="1" x14ac:dyDescent="0.2">
      <c r="A84" s="12"/>
      <c r="B84" s="12"/>
      <c r="C84" s="84"/>
      <c r="D84" s="81"/>
      <c r="E84" s="81"/>
      <c r="F84" s="12"/>
      <c r="G84" s="30"/>
      <c r="H84" s="15"/>
      <c r="I84" s="43"/>
      <c r="J84" s="79"/>
      <c r="K84" s="13"/>
      <c r="L84" s="13"/>
      <c r="M84" s="116"/>
      <c r="N84" s="12"/>
      <c r="O84" s="14"/>
      <c r="P84" s="124" t="str">
        <f>IF(AND($I84=Data!$F$7,OR($J84=Data!$D$3,$J84=Data!$D$6)),$G84,"")</f>
        <v/>
      </c>
    </row>
    <row r="85" spans="1:16" s="31" customFormat="1" hidden="1" x14ac:dyDescent="0.2">
      <c r="A85" s="12"/>
      <c r="B85" s="12"/>
      <c r="C85" s="84"/>
      <c r="D85" s="81"/>
      <c r="E85" s="81"/>
      <c r="F85" s="12"/>
      <c r="G85" s="30"/>
      <c r="H85" s="35"/>
      <c r="I85" s="43"/>
      <c r="J85" s="79"/>
      <c r="K85" s="13"/>
      <c r="L85" s="13"/>
      <c r="M85" s="116"/>
      <c r="N85" s="12"/>
      <c r="O85" s="14"/>
      <c r="P85" s="124" t="str">
        <f>IF(AND($I85=Data!$F$7,OR($J85=Data!$D$3,$J85=Data!$D$6)),$G85,"")</f>
        <v/>
      </c>
    </row>
    <row r="86" spans="1:16" s="31" customFormat="1" hidden="1" x14ac:dyDescent="0.2">
      <c r="A86" s="12"/>
      <c r="B86" s="12"/>
      <c r="C86" s="84"/>
      <c r="D86" s="81"/>
      <c r="E86" s="81"/>
      <c r="F86" s="12"/>
      <c r="G86" s="30"/>
      <c r="H86" s="35"/>
      <c r="I86" s="43"/>
      <c r="J86" s="79"/>
      <c r="K86" s="13"/>
      <c r="L86" s="13"/>
      <c r="M86" s="116"/>
      <c r="N86" s="12"/>
      <c r="O86" s="14"/>
      <c r="P86" s="124" t="str">
        <f>IF(AND($I86=Data!$F$7,OR($J86=Data!$D$3,$J86=Data!$D$6)),$G86,"")</f>
        <v/>
      </c>
    </row>
    <row r="87" spans="1:16" s="31" customFormat="1" hidden="1" x14ac:dyDescent="0.2">
      <c r="A87" s="12"/>
      <c r="B87" s="12"/>
      <c r="C87" s="84"/>
      <c r="D87" s="81"/>
      <c r="E87" s="81"/>
      <c r="F87" s="12"/>
      <c r="G87" s="30"/>
      <c r="H87" s="15"/>
      <c r="I87" s="43"/>
      <c r="J87" s="79"/>
      <c r="K87" s="13"/>
      <c r="L87" s="13"/>
      <c r="M87" s="116"/>
      <c r="N87" s="12"/>
      <c r="O87" s="14"/>
      <c r="P87" s="124" t="str">
        <f>IF(AND($I87=Data!$F$7,OR($J87=Data!$D$3,$J87=Data!$D$6)),$G87,"")</f>
        <v/>
      </c>
    </row>
    <row r="88" spans="1:16" s="31" customFormat="1" hidden="1" x14ac:dyDescent="0.2">
      <c r="A88" s="12"/>
      <c r="B88" s="12"/>
      <c r="C88" s="84"/>
      <c r="D88" s="81"/>
      <c r="E88" s="81"/>
      <c r="F88" s="12"/>
      <c r="G88" s="30"/>
      <c r="H88" s="35"/>
      <c r="I88" s="43"/>
      <c r="J88" s="79"/>
      <c r="K88" s="13"/>
      <c r="L88" s="13"/>
      <c r="M88" s="116"/>
      <c r="N88" s="12"/>
      <c r="O88" s="14"/>
      <c r="P88" s="124" t="str">
        <f>IF(AND($I88=Data!$F$7,OR($J88=Data!$D$3,$J88=Data!$D$6)),$G88,"")</f>
        <v/>
      </c>
    </row>
    <row r="89" spans="1:16" s="31" customFormat="1" hidden="1" x14ac:dyDescent="0.2">
      <c r="A89" s="12"/>
      <c r="B89" s="12"/>
      <c r="C89" s="84"/>
      <c r="D89" s="81"/>
      <c r="E89" s="81"/>
      <c r="F89" s="12"/>
      <c r="G89" s="30"/>
      <c r="H89" s="35"/>
      <c r="I89" s="43"/>
      <c r="J89" s="79"/>
      <c r="K89" s="13"/>
      <c r="L89" s="13"/>
      <c r="M89" s="116"/>
      <c r="N89" s="12"/>
      <c r="O89" s="14"/>
      <c r="P89" s="124" t="str">
        <f>IF(AND($I89=Data!$F$7,OR($J89=Data!$D$3,$J89=Data!$D$6)),$G89,"")</f>
        <v/>
      </c>
    </row>
    <row r="90" spans="1:16" s="31" customFormat="1" hidden="1" x14ac:dyDescent="0.2">
      <c r="A90" s="12"/>
      <c r="B90" s="12"/>
      <c r="C90" s="84"/>
      <c r="D90" s="81"/>
      <c r="E90" s="81"/>
      <c r="F90" s="16"/>
      <c r="G90" s="30"/>
      <c r="H90" s="35"/>
      <c r="I90" s="43"/>
      <c r="J90" s="79"/>
      <c r="K90" s="13"/>
      <c r="L90" s="13"/>
      <c r="M90" s="116"/>
      <c r="N90" s="12"/>
      <c r="O90" s="14"/>
      <c r="P90" s="124" t="str">
        <f>IF(AND($I90=Data!$F$7,OR($J90=Data!$D$3,$J90=Data!$D$6)),$G90,"")</f>
        <v/>
      </c>
    </row>
    <row r="91" spans="1:16" s="31" customFormat="1" hidden="1" x14ac:dyDescent="0.2">
      <c r="A91" s="12"/>
      <c r="B91" s="12"/>
      <c r="C91" s="84"/>
      <c r="D91" s="81"/>
      <c r="E91" s="81"/>
      <c r="F91" s="12"/>
      <c r="G91" s="30"/>
      <c r="H91" s="35"/>
      <c r="I91" s="43"/>
      <c r="J91" s="79"/>
      <c r="K91" s="13"/>
      <c r="L91" s="13"/>
      <c r="M91" s="116"/>
      <c r="N91" s="12"/>
      <c r="O91" s="14"/>
      <c r="P91" s="124" t="str">
        <f>IF(AND($I91=Data!$F$7,OR($J91=Data!$D$3,$J91=Data!$D$6)),$G91,"")</f>
        <v/>
      </c>
    </row>
    <row r="92" spans="1:16" hidden="1" x14ac:dyDescent="0.2">
      <c r="A92" s="12"/>
      <c r="B92" s="12"/>
      <c r="C92" s="84"/>
      <c r="D92" s="81"/>
      <c r="E92" s="81"/>
      <c r="F92" s="12"/>
      <c r="G92" s="16"/>
      <c r="H92" s="15"/>
      <c r="I92" s="43"/>
      <c r="J92" s="79"/>
      <c r="K92" s="13"/>
      <c r="L92" s="13"/>
      <c r="M92" s="116"/>
      <c r="N92" s="12"/>
      <c r="O92" s="14"/>
      <c r="P92" s="124" t="str">
        <f>IF(AND($I92=Data!$F$7,OR($J92=Data!$D$3,$J92=Data!$D$6)),$G92,"")</f>
        <v/>
      </c>
    </row>
    <row r="93" spans="1:16" s="31" customFormat="1" hidden="1" x14ac:dyDescent="0.2">
      <c r="A93" s="12"/>
      <c r="B93" s="16"/>
      <c r="C93" s="84"/>
      <c r="D93" s="81"/>
      <c r="E93" s="81"/>
      <c r="F93" s="12"/>
      <c r="G93" s="30"/>
      <c r="H93" s="15"/>
      <c r="I93" s="43"/>
      <c r="J93" s="79"/>
      <c r="K93" s="13"/>
      <c r="L93" s="13"/>
      <c r="M93" s="116"/>
      <c r="N93" s="12"/>
      <c r="O93" s="14"/>
      <c r="P93" s="124" t="str">
        <f>IF(AND($I93=Data!$F$7,OR($J93=Data!$D$3,$J93=Data!$D$6)),$G93,"")</f>
        <v/>
      </c>
    </row>
    <row r="94" spans="1:16" s="31" customFormat="1" hidden="1" x14ac:dyDescent="0.2">
      <c r="A94" s="12"/>
      <c r="B94" s="16"/>
      <c r="C94" s="84"/>
      <c r="D94" s="81"/>
      <c r="E94" s="81"/>
      <c r="F94" s="12"/>
      <c r="G94" s="30"/>
      <c r="H94" s="35"/>
      <c r="I94" s="43"/>
      <c r="J94" s="79"/>
      <c r="K94" s="13"/>
      <c r="L94" s="13"/>
      <c r="M94" s="116"/>
      <c r="N94" s="12"/>
      <c r="O94" s="14"/>
      <c r="P94" s="124" t="str">
        <f>IF(AND($I94=Data!$F$7,OR($J94=Data!$D$3,$J94=Data!$D$6)),$G94,"")</f>
        <v/>
      </c>
    </row>
    <row r="95" spans="1:16" s="31" customFormat="1" hidden="1" x14ac:dyDescent="0.2">
      <c r="A95" s="12"/>
      <c r="B95" s="16"/>
      <c r="C95" s="84"/>
      <c r="D95" s="81"/>
      <c r="E95" s="81"/>
      <c r="F95" s="12"/>
      <c r="G95" s="30"/>
      <c r="H95" s="17"/>
      <c r="I95" s="43"/>
      <c r="J95" s="79"/>
      <c r="K95" s="13"/>
      <c r="L95" s="13"/>
      <c r="M95" s="116"/>
      <c r="N95" s="12"/>
      <c r="O95" s="12"/>
      <c r="P95" s="124" t="str">
        <f>IF(AND($I95=Data!$F$7,OR($J95=Data!$D$3,$J95=Data!$D$6)),$G95,"")</f>
        <v/>
      </c>
    </row>
    <row r="96" spans="1:16" s="31" customFormat="1" hidden="1" x14ac:dyDescent="0.2">
      <c r="A96" s="12"/>
      <c r="B96" s="16"/>
      <c r="C96" s="84"/>
      <c r="D96" s="81"/>
      <c r="E96" s="81"/>
      <c r="F96" s="12"/>
      <c r="G96" s="30"/>
      <c r="H96" s="15"/>
      <c r="I96" s="43"/>
      <c r="J96" s="79"/>
      <c r="K96" s="13"/>
      <c r="L96" s="13"/>
      <c r="M96" s="116"/>
      <c r="N96" s="12"/>
      <c r="O96" s="12"/>
      <c r="P96" s="124" t="str">
        <f>IF(AND($I96=Data!$F$7,OR($J96=Data!$D$3,$J96=Data!$D$6)),$G96,"")</f>
        <v/>
      </c>
    </row>
    <row r="97" spans="1:16" s="31" customFormat="1" hidden="1" x14ac:dyDescent="0.2">
      <c r="A97" s="12"/>
      <c r="B97" s="16"/>
      <c r="C97" s="84"/>
      <c r="D97" s="81"/>
      <c r="E97" s="81"/>
      <c r="F97" s="12"/>
      <c r="G97" s="30"/>
      <c r="H97" s="15"/>
      <c r="I97" s="43"/>
      <c r="J97" s="79"/>
      <c r="K97" s="13"/>
      <c r="L97" s="13"/>
      <c r="M97" s="116"/>
      <c r="N97" s="13"/>
      <c r="O97" s="12"/>
      <c r="P97" s="124" t="str">
        <f>IF(AND($I97=Data!$F$7,OR($J97=Data!$D$3,$J97=Data!$D$6)),$G97,"")</f>
        <v/>
      </c>
    </row>
    <row r="98" spans="1:16" s="31" customFormat="1" hidden="1" x14ac:dyDescent="0.2">
      <c r="A98" s="12"/>
      <c r="B98" s="16"/>
      <c r="C98" s="84"/>
      <c r="D98" s="81"/>
      <c r="E98" s="81"/>
      <c r="F98" s="12"/>
      <c r="G98" s="30"/>
      <c r="H98" s="15"/>
      <c r="I98" s="43"/>
      <c r="J98" s="79"/>
      <c r="K98" s="13"/>
      <c r="L98" s="13"/>
      <c r="M98" s="116"/>
      <c r="N98" s="12"/>
      <c r="O98" s="14"/>
      <c r="P98" s="124" t="str">
        <f>IF(AND($I98=Data!$F$7,OR($J98=Data!$D$3,$J98=Data!$D$6)),$G98,"")</f>
        <v/>
      </c>
    </row>
    <row r="99" spans="1:16" s="31" customFormat="1" hidden="1" x14ac:dyDescent="0.2">
      <c r="A99" s="12"/>
      <c r="B99" s="16"/>
      <c r="C99" s="84"/>
      <c r="D99" s="81"/>
      <c r="E99" s="81"/>
      <c r="F99" s="12"/>
      <c r="G99" s="30"/>
      <c r="H99" s="15"/>
      <c r="I99" s="43"/>
      <c r="J99" s="79"/>
      <c r="K99" s="13"/>
      <c r="L99" s="13"/>
      <c r="M99" s="116"/>
      <c r="N99" s="12"/>
      <c r="O99" s="14"/>
      <c r="P99" s="124" t="str">
        <f>IF(AND($I99=Data!$F$7,OR($J99=Data!$D$3,$J99=Data!$D$6)),$G99,"")</f>
        <v/>
      </c>
    </row>
    <row r="100" spans="1:16" s="31" customFormat="1" hidden="1" x14ac:dyDescent="0.2">
      <c r="A100" s="12"/>
      <c r="B100" s="16"/>
      <c r="C100" s="84"/>
      <c r="D100" s="81"/>
      <c r="E100" s="81"/>
      <c r="F100" s="12"/>
      <c r="G100" s="30"/>
      <c r="H100" s="15"/>
      <c r="I100" s="43"/>
      <c r="J100" s="79"/>
      <c r="K100" s="13"/>
      <c r="L100" s="13"/>
      <c r="M100" s="116"/>
      <c r="N100" s="12"/>
      <c r="O100" s="14"/>
      <c r="P100" s="124" t="str">
        <f>IF(AND($I100=Data!$F$7,OR($J100=Data!$D$3,$J100=Data!$D$6)),$G100,"")</f>
        <v/>
      </c>
    </row>
    <row r="101" spans="1:16" s="31" customFormat="1" hidden="1" x14ac:dyDescent="0.2">
      <c r="A101" s="12"/>
      <c r="B101" s="16"/>
      <c r="C101" s="84"/>
      <c r="D101" s="81"/>
      <c r="E101" s="81"/>
      <c r="F101" s="12"/>
      <c r="G101" s="30"/>
      <c r="H101" s="15"/>
      <c r="I101" s="43"/>
      <c r="J101" s="79"/>
      <c r="K101" s="13"/>
      <c r="L101" s="13"/>
      <c r="M101" s="116"/>
      <c r="N101" s="12"/>
      <c r="O101" s="14"/>
      <c r="P101" s="124" t="str">
        <f>IF(AND($I101=Data!$F$7,OR($J101=Data!$D$3,$J101=Data!$D$6)),$G101,"")</f>
        <v/>
      </c>
    </row>
    <row r="102" spans="1:16" s="31" customFormat="1" hidden="1" x14ac:dyDescent="0.2">
      <c r="A102" s="12"/>
      <c r="B102" s="16"/>
      <c r="C102" s="84"/>
      <c r="D102" s="81"/>
      <c r="E102" s="81"/>
      <c r="F102" s="12"/>
      <c r="G102" s="30"/>
      <c r="H102" s="15"/>
      <c r="I102" s="43"/>
      <c r="J102" s="79"/>
      <c r="K102" s="13"/>
      <c r="L102" s="13"/>
      <c r="M102" s="116"/>
      <c r="N102" s="12"/>
      <c r="O102" s="14"/>
      <c r="P102" s="124" t="str">
        <f>IF(AND($I102=Data!$F$7,OR($J102=Data!$D$3,$J102=Data!$D$6)),$G102,"")</f>
        <v/>
      </c>
    </row>
    <row r="103" spans="1:16" s="31" customFormat="1" hidden="1" x14ac:dyDescent="0.2">
      <c r="A103" s="12"/>
      <c r="B103" s="16"/>
      <c r="C103" s="84"/>
      <c r="D103" s="81"/>
      <c r="E103" s="81"/>
      <c r="F103" s="12"/>
      <c r="G103" s="30"/>
      <c r="H103" s="15"/>
      <c r="I103" s="43"/>
      <c r="J103" s="79"/>
      <c r="K103" s="13"/>
      <c r="L103" s="13"/>
      <c r="M103" s="116"/>
      <c r="N103" s="12"/>
      <c r="O103" s="14"/>
      <c r="P103" s="124" t="str">
        <f>IF(AND($I103=Data!$F$7,OR($J103=Data!$D$3,$J103=Data!$D$6)),$G103,"")</f>
        <v/>
      </c>
    </row>
    <row r="104" spans="1:16" s="31" customFormat="1" hidden="1" x14ac:dyDescent="0.2">
      <c r="A104" s="12"/>
      <c r="B104" s="16"/>
      <c r="C104" s="84"/>
      <c r="D104" s="81"/>
      <c r="E104" s="81"/>
      <c r="F104" s="12"/>
      <c r="G104" s="30"/>
      <c r="H104" s="35"/>
      <c r="I104" s="43"/>
      <c r="J104" s="79"/>
      <c r="K104" s="13"/>
      <c r="L104" s="13"/>
      <c r="M104" s="116"/>
      <c r="N104" s="12"/>
      <c r="O104" s="14"/>
      <c r="P104" s="124" t="str">
        <f>IF(AND($I104=Data!$F$7,OR($J104=Data!$D$3,$J104=Data!$D$6)),$G104,"")</f>
        <v/>
      </c>
    </row>
    <row r="105" spans="1:16" s="31" customFormat="1" hidden="1" x14ac:dyDescent="0.2">
      <c r="A105" s="12"/>
      <c r="B105" s="16"/>
      <c r="C105" s="84"/>
      <c r="D105" s="81"/>
      <c r="E105" s="81"/>
      <c r="F105" s="12"/>
      <c r="G105" s="30"/>
      <c r="H105" s="35"/>
      <c r="I105" s="43"/>
      <c r="J105" s="79"/>
      <c r="K105" s="13"/>
      <c r="L105" s="13"/>
      <c r="M105" s="116"/>
      <c r="N105" s="12"/>
      <c r="O105" s="14"/>
      <c r="P105" s="124" t="str">
        <f>IF(AND($I105=Data!$F$7,OR($J105=Data!$D$3,$J105=Data!$D$6)),$G105,"")</f>
        <v/>
      </c>
    </row>
    <row r="106" spans="1:16" s="31" customFormat="1" hidden="1" x14ac:dyDescent="0.2">
      <c r="A106" s="12"/>
      <c r="B106" s="16"/>
      <c r="C106" s="84"/>
      <c r="D106" s="81"/>
      <c r="E106" s="81"/>
      <c r="F106" s="12"/>
      <c r="G106" s="30"/>
      <c r="H106" s="15"/>
      <c r="I106" s="43"/>
      <c r="J106" s="79"/>
      <c r="K106" s="13"/>
      <c r="L106" s="13"/>
      <c r="M106" s="116"/>
      <c r="N106" s="16"/>
      <c r="O106" s="14"/>
      <c r="P106" s="124" t="str">
        <f>IF(AND($I106=Data!$F$7,OR($J106=Data!$D$3,$J106=Data!$D$6)),$G106,"")</f>
        <v/>
      </c>
    </row>
    <row r="107" spans="1:16" s="31" customFormat="1" hidden="1" x14ac:dyDescent="0.2">
      <c r="A107" s="12"/>
      <c r="B107" s="12"/>
      <c r="C107" s="84"/>
      <c r="D107" s="81"/>
      <c r="E107" s="81"/>
      <c r="F107" s="12"/>
      <c r="G107" s="30"/>
      <c r="H107" s="15"/>
      <c r="I107" s="43"/>
      <c r="J107" s="79"/>
      <c r="K107" s="13"/>
      <c r="L107" s="13"/>
      <c r="M107" s="116"/>
      <c r="N107" s="12"/>
      <c r="O107" s="14"/>
      <c r="P107" s="124" t="str">
        <f>IF(AND($I107=Data!$F$7,OR($J107=Data!$D$3,$J107=Data!$D$6)),$G107,"")</f>
        <v/>
      </c>
    </row>
    <row r="108" spans="1:16" s="31" customFormat="1" hidden="1" x14ac:dyDescent="0.2">
      <c r="A108" s="12"/>
      <c r="B108" s="16"/>
      <c r="C108" s="84"/>
      <c r="D108" s="81"/>
      <c r="E108" s="81"/>
      <c r="F108" s="12"/>
      <c r="G108" s="30"/>
      <c r="H108" s="35"/>
      <c r="I108" s="43"/>
      <c r="J108" s="79"/>
      <c r="K108" s="13"/>
      <c r="L108" s="13"/>
      <c r="M108" s="116"/>
      <c r="N108" s="12"/>
      <c r="O108" s="14"/>
      <c r="P108" s="124" t="str">
        <f>IF(AND($I108=Data!$F$7,OR($J108=Data!$D$3,$J108=Data!$D$6)),$G108,"")</f>
        <v/>
      </c>
    </row>
    <row r="109" spans="1:16" s="31" customFormat="1" hidden="1" x14ac:dyDescent="0.2">
      <c r="A109" s="12"/>
      <c r="B109" s="12"/>
      <c r="C109" s="84"/>
      <c r="D109" s="81"/>
      <c r="E109" s="81"/>
      <c r="F109" s="12"/>
      <c r="G109" s="30"/>
      <c r="H109" s="13"/>
      <c r="I109" s="43"/>
      <c r="J109" s="79"/>
      <c r="K109" s="13"/>
      <c r="L109" s="13"/>
      <c r="M109" s="116"/>
      <c r="N109" s="12"/>
      <c r="O109" s="14"/>
      <c r="P109" s="124" t="str">
        <f>IF(AND($I109=Data!$F$7,OR($J109=Data!$D$3,$J109=Data!$D$6)),$G109,"")</f>
        <v/>
      </c>
    </row>
    <row r="110" spans="1:16" s="31" customFormat="1" hidden="1" x14ac:dyDescent="0.2">
      <c r="A110" s="12"/>
      <c r="B110" s="12"/>
      <c r="C110" s="84"/>
      <c r="D110" s="81"/>
      <c r="E110" s="81"/>
      <c r="F110" s="12"/>
      <c r="G110" s="30"/>
      <c r="H110" s="15"/>
      <c r="I110" s="43"/>
      <c r="J110" s="79"/>
      <c r="K110" s="13"/>
      <c r="L110" s="13"/>
      <c r="M110" s="116"/>
      <c r="N110" s="12"/>
      <c r="O110" s="39"/>
      <c r="P110" s="124" t="str">
        <f>IF(AND($I110=Data!$F$7,OR($J110=Data!$D$3,$J110=Data!$D$6)),$G110,"")</f>
        <v/>
      </c>
    </row>
    <row r="111" spans="1:16" s="31" customFormat="1" hidden="1" x14ac:dyDescent="0.2">
      <c r="A111" s="12"/>
      <c r="B111" s="12"/>
      <c r="C111" s="84"/>
      <c r="D111" s="81"/>
      <c r="E111" s="81"/>
      <c r="F111" s="12"/>
      <c r="G111" s="30"/>
      <c r="H111" s="15"/>
      <c r="I111" s="43"/>
      <c r="J111" s="79"/>
      <c r="K111" s="13"/>
      <c r="L111" s="13"/>
      <c r="M111" s="116"/>
      <c r="N111" s="12"/>
      <c r="O111" s="39"/>
      <c r="P111" s="124" t="str">
        <f>IF(AND($I111=Data!$F$7,OR($J111=Data!$D$3,$J111=Data!$D$6)),$G111,"")</f>
        <v/>
      </c>
    </row>
    <row r="112" spans="1:16" s="31" customFormat="1" hidden="1" x14ac:dyDescent="0.2">
      <c r="A112" s="12"/>
      <c r="B112" s="12"/>
      <c r="C112" s="84"/>
      <c r="D112" s="81"/>
      <c r="E112" s="81"/>
      <c r="F112" s="12"/>
      <c r="G112" s="30"/>
      <c r="H112" s="15"/>
      <c r="I112" s="43"/>
      <c r="J112" s="79"/>
      <c r="K112" s="13"/>
      <c r="L112" s="13"/>
      <c r="M112" s="116"/>
      <c r="N112" s="12"/>
      <c r="O112" s="14"/>
      <c r="P112" s="124" t="str">
        <f>IF(AND($I112=Data!$F$7,OR($J112=Data!$D$3,$J112=Data!$D$6)),$G112,"")</f>
        <v/>
      </c>
    </row>
    <row r="113" spans="1:16" s="31" customFormat="1" hidden="1" x14ac:dyDescent="0.2">
      <c r="A113" s="12"/>
      <c r="B113" s="12"/>
      <c r="C113" s="84"/>
      <c r="D113" s="81"/>
      <c r="E113" s="81"/>
      <c r="F113" s="12"/>
      <c r="G113" s="30"/>
      <c r="H113" s="15"/>
      <c r="I113" s="43"/>
      <c r="J113" s="79"/>
      <c r="K113" s="13"/>
      <c r="L113" s="13"/>
      <c r="M113" s="116"/>
      <c r="N113" s="12"/>
      <c r="O113" s="14"/>
      <c r="P113" s="124" t="str">
        <f>IF(AND($I113=Data!$F$7,OR($J113=Data!$D$3,$J113=Data!$D$6)),$G113,"")</f>
        <v/>
      </c>
    </row>
    <row r="114" spans="1:16" s="31" customFormat="1" hidden="1" x14ac:dyDescent="0.2">
      <c r="A114" s="12"/>
      <c r="B114" s="12"/>
      <c r="C114" s="84"/>
      <c r="D114" s="81"/>
      <c r="E114" s="81"/>
      <c r="F114" s="12"/>
      <c r="G114" s="30"/>
      <c r="H114" s="15"/>
      <c r="I114" s="43"/>
      <c r="J114" s="79"/>
      <c r="K114" s="13"/>
      <c r="L114" s="13"/>
      <c r="M114" s="116"/>
      <c r="N114" s="12"/>
      <c r="O114" s="14"/>
      <c r="P114" s="124" t="str">
        <f>IF(AND($I114=Data!$F$7,OR($J114=Data!$D$3,$J114=Data!$D$6)),$G114,"")</f>
        <v/>
      </c>
    </row>
    <row r="115" spans="1:16" s="31" customFormat="1" hidden="1" x14ac:dyDescent="0.2">
      <c r="A115" s="12"/>
      <c r="B115" s="12"/>
      <c r="C115" s="84"/>
      <c r="D115" s="81"/>
      <c r="E115" s="81"/>
      <c r="F115" s="12"/>
      <c r="G115" s="30"/>
      <c r="H115" s="15"/>
      <c r="I115" s="43"/>
      <c r="J115" s="79"/>
      <c r="K115" s="13"/>
      <c r="L115" s="13"/>
      <c r="M115" s="116"/>
      <c r="N115" s="12"/>
      <c r="O115" s="14"/>
      <c r="P115" s="124" t="str">
        <f>IF(AND($I115=Data!$F$7,OR($J115=Data!$D$3,$J115=Data!$D$6)),$G115,"")</f>
        <v/>
      </c>
    </row>
    <row r="116" spans="1:16" s="31" customFormat="1" hidden="1" x14ac:dyDescent="0.2">
      <c r="A116" s="12"/>
      <c r="B116" s="12"/>
      <c r="C116" s="84"/>
      <c r="D116" s="81"/>
      <c r="E116" s="81"/>
      <c r="F116" s="12"/>
      <c r="G116" s="30"/>
      <c r="H116" s="35"/>
      <c r="I116" s="43"/>
      <c r="J116" s="79"/>
      <c r="K116" s="13"/>
      <c r="L116" s="13"/>
      <c r="M116" s="116"/>
      <c r="N116" s="12"/>
      <c r="O116" s="14"/>
      <c r="P116" s="124" t="str">
        <f>IF(AND($I116=Data!$F$7,OR($J116=Data!$D$3,$J116=Data!$D$6)),$G116,"")</f>
        <v/>
      </c>
    </row>
    <row r="117" spans="1:16" s="31" customFormat="1" hidden="1" x14ac:dyDescent="0.2">
      <c r="A117" s="12"/>
      <c r="B117" s="12"/>
      <c r="C117" s="84"/>
      <c r="D117" s="81"/>
      <c r="E117" s="81"/>
      <c r="F117" s="12"/>
      <c r="G117" s="30"/>
      <c r="H117" s="15"/>
      <c r="I117" s="43"/>
      <c r="J117" s="79"/>
      <c r="K117" s="13"/>
      <c r="L117" s="13"/>
      <c r="M117" s="116"/>
      <c r="N117" s="12"/>
      <c r="O117" s="14"/>
      <c r="P117" s="124" t="str">
        <f>IF(AND($I117=Data!$F$7,OR($J117=Data!$D$3,$J117=Data!$D$6)),$G117,"")</f>
        <v/>
      </c>
    </row>
    <row r="118" spans="1:16" s="31" customFormat="1" hidden="1" x14ac:dyDescent="0.2">
      <c r="A118" s="12"/>
      <c r="B118" s="16"/>
      <c r="C118" s="84"/>
      <c r="D118" s="81"/>
      <c r="E118" s="81"/>
      <c r="F118" s="12"/>
      <c r="G118" s="30"/>
      <c r="H118" s="15"/>
      <c r="I118" s="43"/>
      <c r="J118" s="79"/>
      <c r="K118" s="13"/>
      <c r="L118" s="13"/>
      <c r="M118" s="116"/>
      <c r="N118" s="12"/>
      <c r="O118" s="14"/>
      <c r="P118" s="124" t="str">
        <f>IF(AND($I118=Data!$F$7,OR($J118=Data!$D$3,$J118=Data!$D$6)),$G118,"")</f>
        <v/>
      </c>
    </row>
    <row r="119" spans="1:16" s="31" customFormat="1" hidden="1" x14ac:dyDescent="0.2">
      <c r="A119" s="12"/>
      <c r="B119" s="16"/>
      <c r="C119" s="84"/>
      <c r="D119" s="81"/>
      <c r="E119" s="81"/>
      <c r="F119" s="12"/>
      <c r="G119" s="30"/>
      <c r="H119" s="35"/>
      <c r="I119" s="43"/>
      <c r="J119" s="79"/>
      <c r="K119" s="13"/>
      <c r="L119" s="13"/>
      <c r="M119" s="116"/>
      <c r="N119" s="12"/>
      <c r="O119" s="14"/>
      <c r="P119" s="124" t="str">
        <f>IF(AND($I119=Data!$F$7,OR($J119=Data!$D$3,$J119=Data!$D$6)),$G119,"")</f>
        <v/>
      </c>
    </row>
    <row r="120" spans="1:16" s="31" customFormat="1" hidden="1" x14ac:dyDescent="0.2">
      <c r="A120" s="12"/>
      <c r="B120" s="16"/>
      <c r="C120" s="84"/>
      <c r="D120" s="81"/>
      <c r="E120" s="81"/>
      <c r="F120" s="12"/>
      <c r="G120" s="30"/>
      <c r="H120" s="35"/>
      <c r="I120" s="43"/>
      <c r="J120" s="79"/>
      <c r="K120" s="13"/>
      <c r="L120" s="13"/>
      <c r="M120" s="116"/>
      <c r="N120" s="12"/>
      <c r="O120" s="14"/>
      <c r="P120" s="124" t="str">
        <f>IF(AND($I120=Data!$F$7,OR($J120=Data!$D$3,$J120=Data!$D$6)),$G120,"")</f>
        <v/>
      </c>
    </row>
    <row r="121" spans="1:16" s="31" customFormat="1" hidden="1" x14ac:dyDescent="0.2">
      <c r="A121" s="12"/>
      <c r="B121" s="16"/>
      <c r="C121" s="84"/>
      <c r="D121" s="81"/>
      <c r="E121" s="81"/>
      <c r="F121" s="12"/>
      <c r="G121" s="30"/>
      <c r="H121" s="15"/>
      <c r="I121" s="43"/>
      <c r="J121" s="79"/>
      <c r="K121" s="13"/>
      <c r="L121" s="13"/>
      <c r="M121" s="116"/>
      <c r="N121" s="12"/>
      <c r="O121" s="14"/>
      <c r="P121" s="124" t="str">
        <f>IF(AND($I121=Data!$F$7,OR($J121=Data!$D$3,$J121=Data!$D$6)),$G121,"")</f>
        <v/>
      </c>
    </row>
    <row r="122" spans="1:16" s="31" customFormat="1" hidden="1" x14ac:dyDescent="0.2">
      <c r="A122" s="12"/>
      <c r="B122" s="16"/>
      <c r="C122" s="84"/>
      <c r="D122" s="81"/>
      <c r="E122" s="81"/>
      <c r="F122" s="12"/>
      <c r="G122" s="30"/>
      <c r="H122" s="35"/>
      <c r="I122" s="43"/>
      <c r="J122" s="79"/>
      <c r="K122" s="13"/>
      <c r="L122" s="13"/>
      <c r="M122" s="116"/>
      <c r="N122" s="12"/>
      <c r="O122" s="14"/>
      <c r="P122" s="124" t="str">
        <f>IF(AND($I122=Data!$F$7,OR($J122=Data!$D$3,$J122=Data!$D$6)),$G122,"")</f>
        <v/>
      </c>
    </row>
    <row r="123" spans="1:16" s="31" customFormat="1" hidden="1" x14ac:dyDescent="0.2">
      <c r="A123" s="12"/>
      <c r="B123" s="16"/>
      <c r="C123" s="84"/>
      <c r="D123" s="81"/>
      <c r="E123" s="81"/>
      <c r="F123" s="12"/>
      <c r="G123" s="30"/>
      <c r="H123" s="15"/>
      <c r="I123" s="43"/>
      <c r="J123" s="79"/>
      <c r="K123" s="13"/>
      <c r="L123" s="13"/>
      <c r="M123" s="116"/>
      <c r="N123" s="12"/>
      <c r="O123" s="14"/>
      <c r="P123" s="124" t="str">
        <f>IF(AND($I123=Data!$F$7,OR($J123=Data!$D$3,$J123=Data!$D$6)),$G123,"")</f>
        <v/>
      </c>
    </row>
    <row r="124" spans="1:16" s="31" customFormat="1" hidden="1" x14ac:dyDescent="0.2">
      <c r="A124" s="12"/>
      <c r="B124" s="16"/>
      <c r="C124" s="84"/>
      <c r="D124" s="81"/>
      <c r="E124" s="81"/>
      <c r="F124" s="12"/>
      <c r="G124" s="30"/>
      <c r="H124" s="15"/>
      <c r="I124" s="43"/>
      <c r="J124" s="79"/>
      <c r="K124" s="13"/>
      <c r="L124" s="13"/>
      <c r="M124" s="116"/>
      <c r="N124" s="12"/>
      <c r="O124" s="14"/>
      <c r="P124" s="124" t="str">
        <f>IF(AND($I124=Data!$F$7,OR($J124=Data!$D$3,$J124=Data!$D$6)),$G124,"")</f>
        <v/>
      </c>
    </row>
    <row r="125" spans="1:16" s="31" customFormat="1" hidden="1" x14ac:dyDescent="0.2">
      <c r="A125" s="12"/>
      <c r="B125" s="16"/>
      <c r="C125" s="84"/>
      <c r="D125" s="81"/>
      <c r="E125" s="81"/>
      <c r="F125" s="12"/>
      <c r="G125" s="30"/>
      <c r="H125" s="15"/>
      <c r="I125" s="43"/>
      <c r="J125" s="79"/>
      <c r="K125" s="13"/>
      <c r="L125" s="13"/>
      <c r="M125" s="116"/>
      <c r="N125" s="12"/>
      <c r="O125" s="14"/>
      <c r="P125" s="124" t="str">
        <f>IF(AND($I125=Data!$F$7,OR($J125=Data!$D$3,$J125=Data!$D$6)),$G125,"")</f>
        <v/>
      </c>
    </row>
    <row r="126" spans="1:16" s="31" customFormat="1" hidden="1" x14ac:dyDescent="0.2">
      <c r="A126" s="12"/>
      <c r="B126" s="16"/>
      <c r="C126" s="84"/>
      <c r="D126" s="81"/>
      <c r="E126" s="81"/>
      <c r="F126" s="12"/>
      <c r="G126" s="30"/>
      <c r="H126" s="35"/>
      <c r="I126" s="43"/>
      <c r="J126" s="79"/>
      <c r="K126" s="13"/>
      <c r="L126" s="13"/>
      <c r="M126" s="116"/>
      <c r="N126" s="12"/>
      <c r="O126" s="14"/>
      <c r="P126" s="124" t="str">
        <f>IF(AND($I126=Data!$F$7,OR($J126=Data!$D$3,$J126=Data!$D$6)),$G126,"")</f>
        <v/>
      </c>
    </row>
    <row r="127" spans="1:16" s="31" customFormat="1" hidden="1" x14ac:dyDescent="0.2">
      <c r="A127" s="12"/>
      <c r="B127" s="16"/>
      <c r="C127" s="84"/>
      <c r="D127" s="81"/>
      <c r="E127" s="81"/>
      <c r="F127" s="12"/>
      <c r="G127" s="30"/>
      <c r="H127" s="15"/>
      <c r="I127" s="43"/>
      <c r="J127" s="79"/>
      <c r="K127" s="13"/>
      <c r="L127" s="13"/>
      <c r="M127" s="116"/>
      <c r="N127" s="12"/>
      <c r="O127" s="14"/>
      <c r="P127" s="124" t="str">
        <f>IF(AND($I127=Data!$F$7,OR($J127=Data!$D$3,$J127=Data!$D$6)),$G127,"")</f>
        <v/>
      </c>
    </row>
    <row r="128" spans="1:16" s="31" customFormat="1" hidden="1" x14ac:dyDescent="0.2">
      <c r="A128" s="12"/>
      <c r="B128" s="16"/>
      <c r="C128" s="84"/>
      <c r="D128" s="81"/>
      <c r="E128" s="81"/>
      <c r="F128" s="12"/>
      <c r="G128" s="30"/>
      <c r="H128" s="15"/>
      <c r="I128" s="43"/>
      <c r="J128" s="79"/>
      <c r="K128" s="13"/>
      <c r="L128" s="13"/>
      <c r="M128" s="116"/>
      <c r="N128" s="12"/>
      <c r="O128" s="14"/>
      <c r="P128" s="124" t="str">
        <f>IF(AND($I128=Data!$F$7,OR($J128=Data!$D$3,$J128=Data!$D$6)),$G128,"")</f>
        <v/>
      </c>
    </row>
    <row r="129" spans="1:16" s="31" customFormat="1" hidden="1" x14ac:dyDescent="0.2">
      <c r="A129" s="12"/>
      <c r="B129" s="16"/>
      <c r="C129" s="84"/>
      <c r="D129" s="81"/>
      <c r="E129" s="81"/>
      <c r="F129" s="12"/>
      <c r="G129" s="30"/>
      <c r="H129" s="15"/>
      <c r="I129" s="43"/>
      <c r="J129" s="79"/>
      <c r="K129" s="13"/>
      <c r="L129" s="13"/>
      <c r="M129" s="116"/>
      <c r="N129" s="12"/>
      <c r="O129" s="14"/>
      <c r="P129" s="124" t="str">
        <f>IF(AND($I129=Data!$F$7,OR($J129=Data!$D$3,$J129=Data!$D$6)),$G129,"")</f>
        <v/>
      </c>
    </row>
    <row r="130" spans="1:16" s="31" customFormat="1" hidden="1" x14ac:dyDescent="0.2">
      <c r="A130" s="12"/>
      <c r="B130" s="16"/>
      <c r="C130" s="84"/>
      <c r="D130" s="81"/>
      <c r="E130" s="81"/>
      <c r="F130" s="12"/>
      <c r="G130" s="30"/>
      <c r="H130" s="15"/>
      <c r="I130" s="43"/>
      <c r="J130" s="79"/>
      <c r="K130" s="13"/>
      <c r="L130" s="13"/>
      <c r="M130" s="116"/>
      <c r="N130" s="12"/>
      <c r="O130" s="14"/>
      <c r="P130" s="124" t="str">
        <f>IF(AND($I130=Data!$F$7,OR($J130=Data!$D$3,$J130=Data!$D$6)),$G130,"")</f>
        <v/>
      </c>
    </row>
    <row r="131" spans="1:16" s="31" customFormat="1" hidden="1" x14ac:dyDescent="0.2">
      <c r="A131" s="12"/>
      <c r="B131" s="16"/>
      <c r="C131" s="84"/>
      <c r="D131" s="81"/>
      <c r="E131" s="81"/>
      <c r="F131" s="12"/>
      <c r="G131" s="30"/>
      <c r="H131" s="15"/>
      <c r="I131" s="43"/>
      <c r="J131" s="79"/>
      <c r="K131" s="13"/>
      <c r="L131" s="13"/>
      <c r="M131" s="116"/>
      <c r="N131" s="12"/>
      <c r="O131" s="14"/>
      <c r="P131" s="124" t="str">
        <f>IF(AND($I131=Data!$F$7,OR($J131=Data!$D$3,$J131=Data!$D$6)),$G131,"")</f>
        <v/>
      </c>
    </row>
    <row r="132" spans="1:16" s="31" customFormat="1" hidden="1" x14ac:dyDescent="0.2">
      <c r="A132" s="12"/>
      <c r="B132" s="16"/>
      <c r="C132" s="84"/>
      <c r="D132" s="81"/>
      <c r="E132" s="81"/>
      <c r="F132" s="12"/>
      <c r="G132" s="30"/>
      <c r="H132" s="35"/>
      <c r="I132" s="43"/>
      <c r="J132" s="79"/>
      <c r="K132" s="13"/>
      <c r="L132" s="13"/>
      <c r="M132" s="116"/>
      <c r="N132" s="12"/>
      <c r="O132" s="14"/>
      <c r="P132" s="124" t="str">
        <f>IF(AND($I132=Data!$F$7,OR($J132=Data!$D$3,$J132=Data!$D$6)),$G132,"")</f>
        <v/>
      </c>
    </row>
    <row r="133" spans="1:16" s="31" customFormat="1" hidden="1" x14ac:dyDescent="0.2">
      <c r="A133" s="12"/>
      <c r="B133" s="12"/>
      <c r="C133" s="84"/>
      <c r="D133" s="81"/>
      <c r="E133" s="81"/>
      <c r="F133" s="12"/>
      <c r="G133" s="30"/>
      <c r="H133" s="35"/>
      <c r="I133" s="43"/>
      <c r="J133" s="79"/>
      <c r="K133" s="13"/>
      <c r="L133" s="13"/>
      <c r="M133" s="116"/>
      <c r="N133" s="12"/>
      <c r="O133" s="14"/>
      <c r="P133" s="124" t="str">
        <f>IF(AND($I133=Data!$F$7,OR($J133=Data!$D$3,$J133=Data!$D$6)),$G133,"")</f>
        <v/>
      </c>
    </row>
    <row r="134" spans="1:16" s="31" customFormat="1" hidden="1" x14ac:dyDescent="0.2">
      <c r="A134" s="12"/>
      <c r="B134" s="12"/>
      <c r="C134" s="84"/>
      <c r="D134" s="81"/>
      <c r="E134" s="81"/>
      <c r="F134" s="12"/>
      <c r="G134" s="30"/>
      <c r="H134" s="15"/>
      <c r="I134" s="43"/>
      <c r="J134" s="79"/>
      <c r="K134" s="13"/>
      <c r="L134" s="13"/>
      <c r="M134" s="116"/>
      <c r="N134" s="12"/>
      <c r="O134" s="14"/>
      <c r="P134" s="124" t="str">
        <f>IF(AND($I134=Data!$F$7,OR($J134=Data!$D$3,$J134=Data!$D$6)),$G134,"")</f>
        <v/>
      </c>
    </row>
    <row r="135" spans="1:16" s="31" customFormat="1" hidden="1" x14ac:dyDescent="0.2">
      <c r="A135" s="12"/>
      <c r="B135" s="12"/>
      <c r="C135" s="84"/>
      <c r="D135" s="81"/>
      <c r="E135" s="81"/>
      <c r="F135" s="12"/>
      <c r="G135" s="12"/>
      <c r="H135" s="15"/>
      <c r="I135" s="43"/>
      <c r="J135" s="79"/>
      <c r="K135" s="13"/>
      <c r="L135" s="13"/>
      <c r="M135" s="116"/>
      <c r="N135" s="12"/>
      <c r="O135" s="14"/>
      <c r="P135" s="124" t="str">
        <f>IF(AND($I135=Data!$F$7,OR($J135=Data!$D$3,$J135=Data!$D$6)),$G135,"")</f>
        <v/>
      </c>
    </row>
    <row r="136" spans="1:16" s="31" customFormat="1" hidden="1" x14ac:dyDescent="0.2">
      <c r="A136" s="12"/>
      <c r="B136" s="12"/>
      <c r="C136" s="84"/>
      <c r="D136" s="81"/>
      <c r="E136" s="81"/>
      <c r="F136" s="12"/>
      <c r="G136" s="30"/>
      <c r="H136" s="15"/>
      <c r="I136" s="43"/>
      <c r="J136" s="79"/>
      <c r="K136" s="13"/>
      <c r="L136" s="13"/>
      <c r="M136" s="116"/>
      <c r="N136" s="12"/>
      <c r="O136" s="14"/>
      <c r="P136" s="124" t="str">
        <f>IF(AND($I136=Data!$F$7,OR($J136=Data!$D$3,$J136=Data!$D$6)),$G136,"")</f>
        <v/>
      </c>
    </row>
    <row r="137" spans="1:16" s="31" customFormat="1" hidden="1" x14ac:dyDescent="0.2">
      <c r="A137" s="12"/>
      <c r="B137" s="12"/>
      <c r="C137" s="84"/>
      <c r="D137" s="81"/>
      <c r="E137" s="81"/>
      <c r="F137" s="12"/>
      <c r="G137" s="30"/>
      <c r="H137" s="15"/>
      <c r="I137" s="43"/>
      <c r="J137" s="79"/>
      <c r="K137" s="13"/>
      <c r="L137" s="13"/>
      <c r="M137" s="116"/>
      <c r="N137" s="12"/>
      <c r="O137" s="14"/>
      <c r="P137" s="124" t="str">
        <f>IF(AND($I137=Data!$F$7,OR($J137=Data!$D$3,$J137=Data!$D$6)),$G137,"")</f>
        <v/>
      </c>
    </row>
    <row r="138" spans="1:16" s="31" customFormat="1" hidden="1" x14ac:dyDescent="0.2">
      <c r="A138" s="12"/>
      <c r="B138" s="12"/>
      <c r="C138" s="84"/>
      <c r="D138" s="81"/>
      <c r="E138" s="81"/>
      <c r="F138" s="12"/>
      <c r="G138" s="30"/>
      <c r="H138" s="15"/>
      <c r="I138" s="43"/>
      <c r="J138" s="79"/>
      <c r="K138" s="13"/>
      <c r="L138" s="13"/>
      <c r="M138" s="116"/>
      <c r="N138" s="12"/>
      <c r="O138" s="14"/>
      <c r="P138" s="124" t="str">
        <f>IF(AND($I138=Data!$F$7,OR($J138=Data!$D$3,$J138=Data!$D$6)),$G138,"")</f>
        <v/>
      </c>
    </row>
    <row r="139" spans="1:16" s="31" customFormat="1" hidden="1" x14ac:dyDescent="0.2">
      <c r="A139" s="12"/>
      <c r="B139" s="12"/>
      <c r="C139" s="84"/>
      <c r="D139" s="81"/>
      <c r="E139" s="81"/>
      <c r="F139" s="12"/>
      <c r="G139" s="30"/>
      <c r="H139" s="15"/>
      <c r="I139" s="43"/>
      <c r="J139" s="79"/>
      <c r="K139" s="13"/>
      <c r="L139" s="13"/>
      <c r="M139" s="116"/>
      <c r="N139" s="12"/>
      <c r="O139" s="14"/>
      <c r="P139" s="124" t="str">
        <f>IF(AND($I139=Data!$F$7,OR($J139=Data!$D$3,$J139=Data!$D$6)),$G139,"")</f>
        <v/>
      </c>
    </row>
    <row r="140" spans="1:16" s="31" customFormat="1" hidden="1" x14ac:dyDescent="0.2">
      <c r="A140" s="12"/>
      <c r="B140" s="12"/>
      <c r="C140" s="84"/>
      <c r="D140" s="81"/>
      <c r="E140" s="81"/>
      <c r="F140" s="12"/>
      <c r="G140" s="30"/>
      <c r="H140" s="15"/>
      <c r="I140" s="43"/>
      <c r="J140" s="79"/>
      <c r="K140" s="13"/>
      <c r="L140" s="13"/>
      <c r="M140" s="116"/>
      <c r="O140" s="14"/>
      <c r="P140" s="124" t="str">
        <f>IF(AND($I140=Data!$F$7,OR($J140=Data!$D$3,$J140=Data!$D$6)),$G140,"")</f>
        <v/>
      </c>
    </row>
    <row r="141" spans="1:16" s="31" customFormat="1" hidden="1" x14ac:dyDescent="0.2">
      <c r="A141" s="12"/>
      <c r="B141" s="12"/>
      <c r="C141" s="84"/>
      <c r="D141" s="81"/>
      <c r="E141" s="81"/>
      <c r="F141" s="12"/>
      <c r="G141" s="30"/>
      <c r="H141" s="15"/>
      <c r="I141" s="43"/>
      <c r="J141" s="79"/>
      <c r="K141" s="13"/>
      <c r="L141" s="13"/>
      <c r="M141" s="116"/>
      <c r="N141" s="12"/>
      <c r="O141" s="14"/>
      <c r="P141" s="124" t="str">
        <f>IF(AND($I141=Data!$F$7,OR($J141=Data!$D$3,$J141=Data!$D$6)),$G141,"")</f>
        <v/>
      </c>
    </row>
    <row r="142" spans="1:16" s="31" customFormat="1" hidden="1" x14ac:dyDescent="0.2">
      <c r="A142" s="12"/>
      <c r="B142" s="12"/>
      <c r="C142" s="84"/>
      <c r="D142" s="81"/>
      <c r="E142" s="81"/>
      <c r="F142" s="12"/>
      <c r="G142" s="30"/>
      <c r="H142" s="15"/>
      <c r="I142" s="43"/>
      <c r="J142" s="79"/>
      <c r="K142" s="13"/>
      <c r="L142" s="13"/>
      <c r="M142" s="116"/>
      <c r="N142" s="12"/>
      <c r="O142" s="14"/>
      <c r="P142" s="124" t="str">
        <f>IF(AND($I142=Data!$F$7,OR($J142=Data!$D$3,$J142=Data!$D$6)),$G142,"")</f>
        <v/>
      </c>
    </row>
    <row r="143" spans="1:16" s="31" customFormat="1" hidden="1" x14ac:dyDescent="0.2">
      <c r="A143" s="12"/>
      <c r="B143" s="16"/>
      <c r="C143" s="84"/>
      <c r="D143" s="81"/>
      <c r="E143" s="81"/>
      <c r="F143" s="12"/>
      <c r="G143" s="30"/>
      <c r="H143" s="35"/>
      <c r="I143" s="43"/>
      <c r="J143" s="79"/>
      <c r="K143" s="13"/>
      <c r="L143" s="13"/>
      <c r="M143" s="116"/>
      <c r="N143" s="12"/>
      <c r="O143" s="14"/>
      <c r="P143" s="124" t="str">
        <f>IF(AND($I143=Data!$F$7,OR($J143=Data!$D$3,$J143=Data!$D$6)),$G143,"")</f>
        <v/>
      </c>
    </row>
    <row r="144" spans="1:16" s="31" customFormat="1" hidden="1" x14ac:dyDescent="0.2">
      <c r="A144" s="16"/>
      <c r="B144" s="12"/>
      <c r="C144" s="84"/>
      <c r="D144" s="81"/>
      <c r="E144" s="81"/>
      <c r="F144" s="16"/>
      <c r="G144" s="30"/>
      <c r="H144" s="17"/>
      <c r="I144" s="43"/>
      <c r="J144" s="79"/>
      <c r="K144" s="13"/>
      <c r="L144" s="13"/>
      <c r="M144" s="116"/>
      <c r="N144" s="16"/>
      <c r="O144" s="14"/>
      <c r="P144" s="124" t="str">
        <f>IF(AND($I144=Data!$F$7,OR($J144=Data!$D$3,$J144=Data!$D$6)),$G144,"")</f>
        <v/>
      </c>
    </row>
    <row r="145" spans="1:16" s="31" customFormat="1" hidden="1" x14ac:dyDescent="0.2">
      <c r="A145" s="16"/>
      <c r="B145" s="12"/>
      <c r="C145" s="84"/>
      <c r="D145" s="81"/>
      <c r="E145" s="81"/>
      <c r="F145" s="12"/>
      <c r="G145" s="30"/>
      <c r="H145" s="15"/>
      <c r="I145" s="43"/>
      <c r="J145" s="79"/>
      <c r="K145" s="13"/>
      <c r="L145" s="13"/>
      <c r="M145" s="116"/>
      <c r="N145" s="12"/>
      <c r="O145" s="28"/>
      <c r="P145" s="124" t="str">
        <f>IF(AND($I145=Data!$F$7,OR($J145=Data!$D$3,$J145=Data!$D$6)),$G145,"")</f>
        <v/>
      </c>
    </row>
    <row r="146" spans="1:16" s="31" customFormat="1" hidden="1" x14ac:dyDescent="0.2">
      <c r="A146" s="12"/>
      <c r="B146" s="12"/>
      <c r="C146" s="84"/>
      <c r="D146" s="81"/>
      <c r="E146" s="81"/>
      <c r="F146" s="12"/>
      <c r="G146" s="30"/>
      <c r="H146" s="35"/>
      <c r="I146" s="43"/>
      <c r="J146" s="79"/>
      <c r="K146" s="13"/>
      <c r="L146" s="13"/>
      <c r="M146" s="116"/>
      <c r="N146" s="12"/>
      <c r="O146" s="14"/>
      <c r="P146" s="124" t="str">
        <f>IF(AND($I146=Data!$F$7,OR($J146=Data!$D$3,$J146=Data!$D$6)),$G146,"")</f>
        <v/>
      </c>
    </row>
    <row r="147" spans="1:16" s="31" customFormat="1" hidden="1" x14ac:dyDescent="0.2">
      <c r="A147" s="12"/>
      <c r="B147" s="12"/>
      <c r="C147" s="84"/>
      <c r="D147" s="81"/>
      <c r="E147" s="81"/>
      <c r="F147" s="12"/>
      <c r="G147" s="30"/>
      <c r="H147" s="35"/>
      <c r="I147" s="43"/>
      <c r="J147" s="79"/>
      <c r="K147" s="13"/>
      <c r="L147" s="13"/>
      <c r="M147" s="116"/>
      <c r="N147" s="16"/>
      <c r="O147" s="14"/>
      <c r="P147" s="124" t="str">
        <f>IF(AND($I147=Data!$F$7,OR($J147=Data!$D$3,$J147=Data!$D$6)),$G147,"")</f>
        <v/>
      </c>
    </row>
    <row r="148" spans="1:16" s="31" customFormat="1" hidden="1" x14ac:dyDescent="0.2">
      <c r="A148" s="16"/>
      <c r="B148" s="12"/>
      <c r="C148" s="84"/>
      <c r="D148" s="81"/>
      <c r="E148" s="81"/>
      <c r="F148" s="12"/>
      <c r="G148" s="30"/>
      <c r="H148" s="15"/>
      <c r="I148" s="43"/>
      <c r="J148" s="79"/>
      <c r="K148" s="13"/>
      <c r="L148" s="13"/>
      <c r="M148" s="116"/>
      <c r="N148" s="12"/>
      <c r="O148" s="14"/>
      <c r="P148" s="124" t="str">
        <f>IF(AND($I148=Data!$F$7,OR($J148=Data!$D$3,$J148=Data!$D$6)),$G148,"")</f>
        <v/>
      </c>
    </row>
    <row r="149" spans="1:16" s="31" customFormat="1" hidden="1" x14ac:dyDescent="0.2">
      <c r="A149" s="16"/>
      <c r="B149" s="12"/>
      <c r="C149" s="84"/>
      <c r="D149" s="81"/>
      <c r="E149" s="81"/>
      <c r="F149" s="12"/>
      <c r="G149" s="30"/>
      <c r="H149" s="15"/>
      <c r="I149" s="43"/>
      <c r="J149" s="79"/>
      <c r="K149" s="13"/>
      <c r="L149" s="13"/>
      <c r="M149" s="116"/>
      <c r="N149" s="12"/>
      <c r="O149" s="14"/>
      <c r="P149" s="124" t="str">
        <f>IF(AND($I149=Data!$F$7,OR($J149=Data!$D$3,$J149=Data!$D$6)),$G149,"")</f>
        <v/>
      </c>
    </row>
    <row r="150" spans="1:16" s="31" customFormat="1" hidden="1" x14ac:dyDescent="0.2">
      <c r="A150" s="12"/>
      <c r="B150" s="12"/>
      <c r="C150" s="84"/>
      <c r="D150" s="81"/>
      <c r="E150" s="81"/>
      <c r="F150" s="12"/>
      <c r="G150" s="30"/>
      <c r="H150" s="15"/>
      <c r="I150" s="43"/>
      <c r="J150" s="79"/>
      <c r="K150" s="13"/>
      <c r="L150" s="13"/>
      <c r="M150" s="116"/>
      <c r="N150" s="16"/>
      <c r="O150" s="14"/>
      <c r="P150" s="124" t="str">
        <f>IF(AND($I150=Data!$F$7,OR($J150=Data!$D$3,$J150=Data!$D$6)),$G150,"")</f>
        <v/>
      </c>
    </row>
    <row r="151" spans="1:16" s="31" customFormat="1" hidden="1" x14ac:dyDescent="0.2">
      <c r="A151" s="12"/>
      <c r="B151" s="12"/>
      <c r="C151" s="84"/>
      <c r="D151" s="81"/>
      <c r="E151" s="81"/>
      <c r="F151" s="12"/>
      <c r="G151" s="47"/>
      <c r="H151" s="35"/>
      <c r="I151" s="43"/>
      <c r="J151" s="79"/>
      <c r="K151" s="13"/>
      <c r="L151" s="13"/>
      <c r="M151" s="116"/>
      <c r="N151" s="12"/>
      <c r="O151" s="50"/>
      <c r="P151" s="124" t="str">
        <f>IF(AND($I151=Data!$F$7,OR($J151=Data!$D$3,$J151=Data!$D$6)),$G151,"")</f>
        <v/>
      </c>
    </row>
    <row r="152" spans="1:16" s="31" customFormat="1" hidden="1" x14ac:dyDescent="0.2">
      <c r="A152" s="12"/>
      <c r="B152" s="12"/>
      <c r="C152" s="84"/>
      <c r="D152" s="81"/>
      <c r="E152" s="81"/>
      <c r="F152" s="12"/>
      <c r="G152" s="30"/>
      <c r="H152" s="15"/>
      <c r="I152" s="43"/>
      <c r="J152" s="79"/>
      <c r="K152" s="13"/>
      <c r="L152" s="13"/>
      <c r="M152" s="116"/>
      <c r="N152" s="16"/>
      <c r="O152" s="14"/>
      <c r="P152" s="124" t="str">
        <f>IF(AND($I152=Data!$F$7,OR($J152=Data!$D$3,$J152=Data!$D$6)),$G152,"")</f>
        <v/>
      </c>
    </row>
    <row r="153" spans="1:16" s="31" customFormat="1" hidden="1" x14ac:dyDescent="0.2">
      <c r="A153" s="16"/>
      <c r="B153" s="12"/>
      <c r="C153" s="84"/>
      <c r="D153" s="81"/>
      <c r="E153" s="81"/>
      <c r="F153" s="12"/>
      <c r="G153" s="30"/>
      <c r="H153" s="15"/>
      <c r="I153" s="43"/>
      <c r="J153" s="79"/>
      <c r="K153" s="13"/>
      <c r="L153" s="13"/>
      <c r="M153" s="116"/>
      <c r="N153" s="12"/>
      <c r="O153" s="12"/>
      <c r="P153" s="124" t="str">
        <f>IF(AND($I153=Data!$F$7,OR($J153=Data!$D$3,$J153=Data!$D$6)),$G153,"")</f>
        <v/>
      </c>
    </row>
    <row r="154" spans="1:16" s="31" customFormat="1" hidden="1" x14ac:dyDescent="0.2">
      <c r="A154" s="12"/>
      <c r="B154" s="12"/>
      <c r="C154" s="84"/>
      <c r="D154" s="81"/>
      <c r="E154" s="81"/>
      <c r="F154" s="12"/>
      <c r="G154" s="30"/>
      <c r="H154" s="15"/>
      <c r="I154" s="43"/>
      <c r="J154" s="79"/>
      <c r="K154" s="13"/>
      <c r="L154" s="13"/>
      <c r="M154" s="116"/>
      <c r="N154" s="12"/>
      <c r="O154" s="12"/>
      <c r="P154" s="124" t="str">
        <f>IF(AND($I154=Data!$F$7,OR($J154=Data!$D$3,$J154=Data!$D$6)),$G154,"")</f>
        <v/>
      </c>
    </row>
    <row r="155" spans="1:16" s="31" customFormat="1" hidden="1" x14ac:dyDescent="0.2">
      <c r="A155" s="12"/>
      <c r="B155" s="12"/>
      <c r="C155" s="84"/>
      <c r="D155" s="81"/>
      <c r="E155" s="81"/>
      <c r="F155" s="12"/>
      <c r="G155" s="30"/>
      <c r="H155" s="15"/>
      <c r="I155" s="43"/>
      <c r="J155" s="79"/>
      <c r="K155" s="13"/>
      <c r="L155" s="13"/>
      <c r="M155" s="116"/>
      <c r="N155" s="12"/>
      <c r="O155" s="14"/>
      <c r="P155" s="124" t="str">
        <f>IF(AND($I155=Data!$F$7,OR($J155=Data!$D$3,$J155=Data!$D$6)),$G155,"")</f>
        <v/>
      </c>
    </row>
    <row r="156" spans="1:16" s="31" customFormat="1" hidden="1" x14ac:dyDescent="0.2">
      <c r="A156" s="12"/>
      <c r="B156" s="12"/>
      <c r="C156" s="84"/>
      <c r="D156" s="81"/>
      <c r="E156" s="81"/>
      <c r="F156" s="12"/>
      <c r="G156" s="30"/>
      <c r="H156" s="15"/>
      <c r="I156" s="43"/>
      <c r="J156" s="79"/>
      <c r="K156" s="13"/>
      <c r="L156" s="13"/>
      <c r="M156" s="116"/>
      <c r="N156" s="12"/>
      <c r="O156" s="14"/>
      <c r="P156" s="124" t="str">
        <f>IF(AND($I156=Data!$F$7,OR($J156=Data!$D$3,$J156=Data!$D$6)),$G156,"")</f>
        <v/>
      </c>
    </row>
    <row r="157" spans="1:16" s="31" customFormat="1" hidden="1" x14ac:dyDescent="0.2">
      <c r="A157" s="16"/>
      <c r="B157" s="12"/>
      <c r="C157" s="84"/>
      <c r="D157" s="81"/>
      <c r="E157" s="81"/>
      <c r="F157" s="12"/>
      <c r="G157" s="30"/>
      <c r="H157" s="15"/>
      <c r="I157" s="43"/>
      <c r="J157" s="79"/>
      <c r="K157" s="13"/>
      <c r="L157" s="13"/>
      <c r="M157" s="116"/>
      <c r="N157" s="12"/>
      <c r="O157" s="14"/>
      <c r="P157" s="124" t="str">
        <f>IF(AND($I157=Data!$F$7,OR($J157=Data!$D$3,$J157=Data!$D$6)),$G157,"")</f>
        <v/>
      </c>
    </row>
    <row r="158" spans="1:16" s="31" customFormat="1" hidden="1" x14ac:dyDescent="0.2">
      <c r="A158" s="12"/>
      <c r="B158" s="12"/>
      <c r="C158" s="84"/>
      <c r="D158" s="81"/>
      <c r="E158" s="81"/>
      <c r="F158" s="12"/>
      <c r="G158" s="30"/>
      <c r="H158" s="15"/>
      <c r="I158" s="43"/>
      <c r="J158" s="79"/>
      <c r="K158" s="13"/>
      <c r="L158" s="13"/>
      <c r="M158" s="116"/>
      <c r="N158" s="12"/>
      <c r="O158" s="14"/>
      <c r="P158" s="124" t="str">
        <f>IF(AND($I158=Data!$F$7,OR($J158=Data!$D$3,$J158=Data!$D$6)),$G158,"")</f>
        <v/>
      </c>
    </row>
    <row r="159" spans="1:16" s="31" customFormat="1" hidden="1" x14ac:dyDescent="0.2">
      <c r="A159" s="12"/>
      <c r="B159" s="16"/>
      <c r="C159" s="84"/>
      <c r="D159" s="81"/>
      <c r="E159" s="81"/>
      <c r="F159" s="12"/>
      <c r="G159" s="30"/>
      <c r="H159" s="35"/>
      <c r="I159" s="43"/>
      <c r="J159" s="79"/>
      <c r="K159" s="13"/>
      <c r="L159" s="13"/>
      <c r="M159" s="116"/>
      <c r="N159" s="12"/>
      <c r="O159" s="14"/>
      <c r="P159" s="124" t="str">
        <f>IF(AND($I159=Data!$F$7,OR($J159=Data!$D$3,$J159=Data!$D$6)),$G159,"")</f>
        <v/>
      </c>
    </row>
    <row r="160" spans="1:16" s="31" customFormat="1" hidden="1" x14ac:dyDescent="0.2">
      <c r="A160" s="12"/>
      <c r="B160" s="16"/>
      <c r="C160" s="84"/>
      <c r="D160" s="81"/>
      <c r="E160" s="81"/>
      <c r="F160" s="12"/>
      <c r="G160" s="30"/>
      <c r="H160" s="15"/>
      <c r="I160" s="43"/>
      <c r="J160" s="79"/>
      <c r="K160" s="13"/>
      <c r="L160" s="13"/>
      <c r="M160" s="116"/>
      <c r="N160" s="12"/>
      <c r="O160" s="14"/>
      <c r="P160" s="124" t="str">
        <f>IF(AND($I160=Data!$F$7,OR($J160=Data!$D$3,$J160=Data!$D$6)),$G160,"")</f>
        <v/>
      </c>
    </row>
    <row r="161" spans="1:16" s="31" customFormat="1" hidden="1" x14ac:dyDescent="0.2">
      <c r="A161" s="12"/>
      <c r="B161" s="16"/>
      <c r="C161" s="84"/>
      <c r="D161" s="81"/>
      <c r="E161" s="81"/>
      <c r="F161" s="12"/>
      <c r="G161" s="30"/>
      <c r="H161" s="15"/>
      <c r="I161" s="43"/>
      <c r="J161" s="79"/>
      <c r="K161" s="13"/>
      <c r="L161" s="13"/>
      <c r="M161" s="116"/>
      <c r="N161" s="12"/>
      <c r="O161" s="14"/>
      <c r="P161" s="124" t="str">
        <f>IF(AND($I161=Data!$F$7,OR($J161=Data!$D$3,$J161=Data!$D$6)),$G161,"")</f>
        <v/>
      </c>
    </row>
    <row r="162" spans="1:16" s="31" customFormat="1" hidden="1" x14ac:dyDescent="0.2">
      <c r="A162" s="12"/>
      <c r="B162" s="12"/>
      <c r="C162" s="84"/>
      <c r="D162" s="81"/>
      <c r="E162" s="81"/>
      <c r="F162" s="12"/>
      <c r="G162" s="30"/>
      <c r="H162" s="15"/>
      <c r="I162" s="43"/>
      <c r="J162" s="79"/>
      <c r="K162" s="13"/>
      <c r="L162" s="13"/>
      <c r="M162" s="116"/>
      <c r="N162" s="12"/>
      <c r="O162" s="14"/>
      <c r="P162" s="124" t="str">
        <f>IF(AND($I162=Data!$F$7,OR($J162=Data!$D$3,$J162=Data!$D$6)),$G162,"")</f>
        <v/>
      </c>
    </row>
    <row r="163" spans="1:16" s="31" customFormat="1" hidden="1" x14ac:dyDescent="0.2">
      <c r="A163" s="12"/>
      <c r="B163" s="12"/>
      <c r="C163" s="84"/>
      <c r="D163" s="81"/>
      <c r="E163" s="81"/>
      <c r="F163" s="12"/>
      <c r="G163" s="30"/>
      <c r="H163" s="15"/>
      <c r="I163" s="43"/>
      <c r="J163" s="79"/>
      <c r="K163" s="13"/>
      <c r="L163" s="13"/>
      <c r="M163" s="116"/>
      <c r="N163" s="12"/>
      <c r="O163" s="39"/>
      <c r="P163" s="124" t="str">
        <f>IF(AND($I163=Data!$F$7,OR($J163=Data!$D$3,$J163=Data!$D$6)),$G163,"")</f>
        <v/>
      </c>
    </row>
    <row r="164" spans="1:16" s="31" customFormat="1" hidden="1" x14ac:dyDescent="0.2">
      <c r="A164" s="16"/>
      <c r="B164" s="12"/>
      <c r="C164" s="84"/>
      <c r="D164" s="81"/>
      <c r="E164" s="81"/>
      <c r="F164" s="12"/>
      <c r="G164" s="30"/>
      <c r="H164" s="15"/>
      <c r="I164" s="43"/>
      <c r="J164" s="79"/>
      <c r="K164" s="13"/>
      <c r="L164" s="13"/>
      <c r="M164" s="116"/>
      <c r="N164" s="12"/>
      <c r="O164" s="39"/>
      <c r="P164" s="124" t="str">
        <f>IF(AND($I164=Data!$F$7,OR($J164=Data!$D$3,$J164=Data!$D$6)),$G164,"")</f>
        <v/>
      </c>
    </row>
    <row r="165" spans="1:16" s="31" customFormat="1" hidden="1" x14ac:dyDescent="0.2">
      <c r="A165" s="16"/>
      <c r="B165" s="12"/>
      <c r="C165" s="84"/>
      <c r="D165" s="81"/>
      <c r="E165" s="81"/>
      <c r="F165" s="12"/>
      <c r="G165" s="30"/>
      <c r="H165" s="15"/>
      <c r="I165" s="43"/>
      <c r="J165" s="79"/>
      <c r="K165" s="13"/>
      <c r="L165" s="13"/>
      <c r="M165" s="116"/>
      <c r="N165" s="12"/>
      <c r="O165" s="39"/>
      <c r="P165" s="124" t="str">
        <f>IF(AND($I165=Data!$F$7,OR($J165=Data!$D$3,$J165=Data!$D$6)),$G165,"")</f>
        <v/>
      </c>
    </row>
    <row r="166" spans="1:16" s="31" customFormat="1" hidden="1" x14ac:dyDescent="0.2">
      <c r="A166" s="12"/>
      <c r="B166" s="12"/>
      <c r="C166" s="84"/>
      <c r="D166" s="81"/>
      <c r="E166" s="81"/>
      <c r="F166" s="12"/>
      <c r="G166" s="30"/>
      <c r="H166" s="15"/>
      <c r="I166" s="43"/>
      <c r="J166" s="79"/>
      <c r="K166" s="13"/>
      <c r="L166" s="13"/>
      <c r="M166" s="116"/>
      <c r="N166" s="12"/>
      <c r="O166" s="39"/>
      <c r="P166" s="124" t="str">
        <f>IF(AND($I166=Data!$F$7,OR($J166=Data!$D$3,$J166=Data!$D$6)),$G166,"")</f>
        <v/>
      </c>
    </row>
    <row r="167" spans="1:16" s="31" customFormat="1" hidden="1" x14ac:dyDescent="0.2">
      <c r="A167" s="12"/>
      <c r="B167" s="12"/>
      <c r="C167" s="84"/>
      <c r="D167" s="81"/>
      <c r="E167" s="81"/>
      <c r="F167" s="12"/>
      <c r="G167" s="30"/>
      <c r="H167" s="15"/>
      <c r="I167" s="43"/>
      <c r="J167" s="79"/>
      <c r="K167" s="13"/>
      <c r="L167" s="13"/>
      <c r="M167" s="116"/>
      <c r="N167" s="12"/>
      <c r="O167" s="39"/>
      <c r="P167" s="124" t="str">
        <f>IF(AND($I167=Data!$F$7,OR($J167=Data!$D$3,$J167=Data!$D$6)),$G167,"")</f>
        <v/>
      </c>
    </row>
    <row r="168" spans="1:16" s="31" customFormat="1" hidden="1" x14ac:dyDescent="0.2">
      <c r="A168" s="12"/>
      <c r="B168" s="16"/>
      <c r="C168" s="84"/>
      <c r="D168" s="81"/>
      <c r="E168" s="81"/>
      <c r="F168" s="12"/>
      <c r="G168" s="30"/>
      <c r="H168" s="15"/>
      <c r="I168" s="43"/>
      <c r="J168" s="79"/>
      <c r="K168" s="13"/>
      <c r="L168" s="13"/>
      <c r="M168" s="116"/>
      <c r="N168" s="12"/>
      <c r="O168" s="39"/>
      <c r="P168" s="124" t="str">
        <f>IF(AND($I168=Data!$F$7,OR($J168=Data!$D$3,$J168=Data!$D$6)),$G168,"")</f>
        <v/>
      </c>
    </row>
    <row r="169" spans="1:16" s="31" customFormat="1" hidden="1" x14ac:dyDescent="0.2">
      <c r="A169" s="12"/>
      <c r="B169" s="16"/>
      <c r="C169" s="84"/>
      <c r="D169" s="81"/>
      <c r="E169" s="81"/>
      <c r="F169" s="12"/>
      <c r="G169" s="30"/>
      <c r="H169" s="15"/>
      <c r="I169" s="43"/>
      <c r="J169" s="79"/>
      <c r="K169" s="13"/>
      <c r="L169" s="13"/>
      <c r="M169" s="116"/>
      <c r="N169" s="12"/>
      <c r="O169" s="39"/>
      <c r="P169" s="124" t="str">
        <f>IF(AND($I169=Data!$F$7,OR($J169=Data!$D$3,$J169=Data!$D$6)),$G169,"")</f>
        <v/>
      </c>
    </row>
    <row r="170" spans="1:16" s="31" customFormat="1" hidden="1" x14ac:dyDescent="0.2">
      <c r="A170" s="16"/>
      <c r="B170" s="16"/>
      <c r="C170" s="84"/>
      <c r="D170" s="81"/>
      <c r="E170" s="81"/>
      <c r="F170" s="12"/>
      <c r="G170" s="30"/>
      <c r="H170" s="35"/>
      <c r="I170" s="43"/>
      <c r="J170" s="79"/>
      <c r="K170" s="13"/>
      <c r="L170" s="13"/>
      <c r="M170" s="116"/>
      <c r="N170" s="12"/>
      <c r="O170" s="28"/>
      <c r="P170" s="124" t="str">
        <f>IF(AND($I170=Data!$F$7,OR($J170=Data!$D$3,$J170=Data!$D$6)),$G170,"")</f>
        <v/>
      </c>
    </row>
    <row r="171" spans="1:16" s="31" customFormat="1" hidden="1" x14ac:dyDescent="0.2">
      <c r="A171" s="16"/>
      <c r="B171" s="16"/>
      <c r="C171" s="84"/>
      <c r="D171" s="81"/>
      <c r="E171" s="81"/>
      <c r="F171" s="12"/>
      <c r="G171" s="30"/>
      <c r="H171" s="35"/>
      <c r="I171" s="43"/>
      <c r="J171" s="79"/>
      <c r="K171" s="13"/>
      <c r="L171" s="13"/>
      <c r="M171" s="116"/>
      <c r="N171" s="12"/>
      <c r="O171" s="28"/>
      <c r="P171" s="124" t="str">
        <f>IF(AND($I171=Data!$F$7,OR($J171=Data!$D$3,$J171=Data!$D$6)),$G171,"")</f>
        <v/>
      </c>
    </row>
    <row r="172" spans="1:16" s="31" customFormat="1" hidden="1" x14ac:dyDescent="0.2">
      <c r="A172" s="16"/>
      <c r="B172" s="16"/>
      <c r="C172" s="84"/>
      <c r="D172" s="81"/>
      <c r="E172" s="81"/>
      <c r="F172" s="12"/>
      <c r="G172" s="30"/>
      <c r="H172" s="15"/>
      <c r="I172" s="43"/>
      <c r="J172" s="79"/>
      <c r="K172" s="13"/>
      <c r="L172" s="13"/>
      <c r="M172" s="116"/>
      <c r="N172" s="12"/>
      <c r="O172" s="28"/>
      <c r="P172" s="124" t="str">
        <f>IF(AND($I172=Data!$F$7,OR($J172=Data!$D$3,$J172=Data!$D$6)),$G172,"")</f>
        <v/>
      </c>
    </row>
    <row r="173" spans="1:16" s="31" customFormat="1" hidden="1" x14ac:dyDescent="0.2">
      <c r="A173" s="16"/>
      <c r="B173" s="16"/>
      <c r="C173" s="84"/>
      <c r="D173" s="81"/>
      <c r="E173" s="81"/>
      <c r="F173" s="12"/>
      <c r="G173" s="30"/>
      <c r="H173" s="15"/>
      <c r="I173" s="43"/>
      <c r="J173" s="79"/>
      <c r="K173" s="13"/>
      <c r="L173" s="13"/>
      <c r="M173" s="116"/>
      <c r="N173" s="12"/>
      <c r="O173" s="28"/>
      <c r="P173" s="124" t="str">
        <f>IF(AND($I173=Data!$F$7,OR($J173=Data!$D$3,$J173=Data!$D$6)),$G173,"")</f>
        <v/>
      </c>
    </row>
    <row r="174" spans="1:16" s="31" customFormat="1" hidden="1" x14ac:dyDescent="0.2">
      <c r="A174" s="16"/>
      <c r="B174" s="12"/>
      <c r="C174" s="84"/>
      <c r="D174" s="81"/>
      <c r="E174" s="81"/>
      <c r="F174" s="12"/>
      <c r="G174" s="30"/>
      <c r="H174" s="15"/>
      <c r="I174" s="43"/>
      <c r="J174" s="79"/>
      <c r="K174" s="13"/>
      <c r="L174" s="13"/>
      <c r="M174" s="116"/>
      <c r="N174" s="12"/>
      <c r="O174" s="28"/>
      <c r="P174" s="124" t="str">
        <f>IF(AND($I174=Data!$F$7,OR($J174=Data!$D$3,$J174=Data!$D$6)),$G174,"")</f>
        <v/>
      </c>
    </row>
    <row r="175" spans="1:16" s="31" customFormat="1" hidden="1" x14ac:dyDescent="0.2">
      <c r="A175" s="12"/>
      <c r="B175" s="12"/>
      <c r="C175" s="84"/>
      <c r="D175" s="81"/>
      <c r="E175" s="81"/>
      <c r="F175" s="12"/>
      <c r="G175" s="30"/>
      <c r="H175" s="15"/>
      <c r="I175" s="43"/>
      <c r="J175" s="79"/>
      <c r="K175" s="37"/>
      <c r="L175" s="37"/>
      <c r="M175" s="116"/>
      <c r="N175" s="16"/>
      <c r="O175" s="28"/>
      <c r="P175" s="124" t="str">
        <f>IF(AND($I175=Data!$F$7,OR($J175=Data!$D$3,$J175=Data!$D$6)),$G175,"")</f>
        <v/>
      </c>
    </row>
    <row r="176" spans="1:16" s="31" customFormat="1" hidden="1" x14ac:dyDescent="0.2">
      <c r="A176" s="12"/>
      <c r="B176" s="12"/>
      <c r="C176" s="84"/>
      <c r="D176" s="81"/>
      <c r="E176" s="81"/>
      <c r="F176" s="12"/>
      <c r="G176" s="30"/>
      <c r="H176" s="15"/>
      <c r="I176" s="43"/>
      <c r="J176" s="79"/>
      <c r="K176" s="13"/>
      <c r="L176" s="13"/>
      <c r="M176" s="116"/>
      <c r="N176" s="16"/>
      <c r="O176" s="28"/>
      <c r="P176" s="124" t="str">
        <f>IF(AND($I176=Data!$F$7,OR($J176=Data!$D$3,$J176=Data!$D$6)),$G176,"")</f>
        <v/>
      </c>
    </row>
    <row r="177" spans="1:16" s="31" customFormat="1" hidden="1" x14ac:dyDescent="0.2">
      <c r="A177" s="12"/>
      <c r="B177" s="12"/>
      <c r="C177" s="84"/>
      <c r="D177" s="81"/>
      <c r="E177" s="81"/>
      <c r="F177" s="12"/>
      <c r="G177" s="30"/>
      <c r="H177" s="15"/>
      <c r="I177" s="43"/>
      <c r="J177" s="79"/>
      <c r="K177" s="13"/>
      <c r="L177" s="13"/>
      <c r="M177" s="116"/>
      <c r="N177" s="12"/>
      <c r="O177" s="14"/>
      <c r="P177" s="124" t="str">
        <f>IF(AND($I177=Data!$F$7,OR($J177=Data!$D$3,$J177=Data!$D$6)),$G177,"")</f>
        <v/>
      </c>
    </row>
    <row r="178" spans="1:16" s="31" customFormat="1" hidden="1" x14ac:dyDescent="0.2">
      <c r="A178" s="12"/>
      <c r="B178" s="12"/>
      <c r="C178" s="84"/>
      <c r="D178" s="81"/>
      <c r="E178" s="81"/>
      <c r="F178" s="12"/>
      <c r="G178" s="30"/>
      <c r="H178" s="15"/>
      <c r="I178" s="43"/>
      <c r="J178" s="79"/>
      <c r="K178" s="13"/>
      <c r="L178" s="13"/>
      <c r="M178" s="116"/>
      <c r="N178" s="12"/>
      <c r="O178" s="14"/>
      <c r="P178" s="124" t="str">
        <f>IF(AND($I178=Data!$F$7,OR($J178=Data!$D$3,$J178=Data!$D$6)),$G178,"")</f>
        <v/>
      </c>
    </row>
    <row r="179" spans="1:16" s="31" customFormat="1" hidden="1" x14ac:dyDescent="0.2">
      <c r="A179" s="12"/>
      <c r="B179" s="16"/>
      <c r="C179" s="84"/>
      <c r="D179" s="81"/>
      <c r="E179" s="81"/>
      <c r="F179" s="43"/>
      <c r="G179" s="30"/>
      <c r="H179" s="15"/>
      <c r="I179" s="43"/>
      <c r="J179" s="79"/>
      <c r="K179" s="13"/>
      <c r="L179" s="13"/>
      <c r="M179" s="116"/>
      <c r="N179" s="12"/>
      <c r="O179" s="14"/>
      <c r="P179" s="124" t="str">
        <f>IF(AND($I179=Data!$F$7,OR($J179=Data!$D$3,$J179=Data!$D$6)),$G179,"")</f>
        <v/>
      </c>
    </row>
    <row r="180" spans="1:16" s="31" customFormat="1" hidden="1" x14ac:dyDescent="0.2">
      <c r="A180" s="12"/>
      <c r="B180" s="12"/>
      <c r="C180" s="84"/>
      <c r="D180" s="81"/>
      <c r="E180" s="81"/>
      <c r="F180" s="12"/>
      <c r="G180" s="30"/>
      <c r="H180" s="35"/>
      <c r="I180" s="43"/>
      <c r="J180" s="79"/>
      <c r="K180" s="13"/>
      <c r="L180" s="13"/>
      <c r="M180" s="116"/>
      <c r="N180" s="12"/>
      <c r="O180" s="14"/>
      <c r="P180" s="124" t="str">
        <f>IF(AND($I180=Data!$F$7,OR($J180=Data!$D$3,$J180=Data!$D$6)),$G180,"")</f>
        <v/>
      </c>
    </row>
    <row r="181" spans="1:16" s="31" customFormat="1" hidden="1" x14ac:dyDescent="0.2">
      <c r="A181" s="12"/>
      <c r="B181" s="12"/>
      <c r="C181" s="84"/>
      <c r="D181" s="81"/>
      <c r="E181" s="81"/>
      <c r="F181" s="12"/>
      <c r="G181" s="30"/>
      <c r="H181" s="15"/>
      <c r="I181" s="43"/>
      <c r="J181" s="79"/>
      <c r="K181" s="13"/>
      <c r="L181" s="13"/>
      <c r="M181" s="116"/>
      <c r="N181" s="12"/>
      <c r="O181" s="14"/>
      <c r="P181" s="124" t="str">
        <f>IF(AND($I181=Data!$F$7,OR($J181=Data!$D$3,$J181=Data!$D$6)),$G181,"")</f>
        <v/>
      </c>
    </row>
    <row r="182" spans="1:16" s="31" customFormat="1" hidden="1" x14ac:dyDescent="0.2">
      <c r="A182" s="12"/>
      <c r="B182" s="12"/>
      <c r="C182" s="84"/>
      <c r="D182" s="81"/>
      <c r="E182" s="81"/>
      <c r="F182" s="12"/>
      <c r="G182" s="30"/>
      <c r="H182" s="15"/>
      <c r="I182" s="43"/>
      <c r="J182" s="79"/>
      <c r="K182" s="13"/>
      <c r="L182" s="13"/>
      <c r="M182" s="116"/>
      <c r="N182" s="12"/>
      <c r="O182" s="14"/>
      <c r="P182" s="124" t="str">
        <f>IF(AND($I182=Data!$F$7,OR($J182=Data!$D$3,$J182=Data!$D$6)),$G182,"")</f>
        <v/>
      </c>
    </row>
    <row r="183" spans="1:16" s="31" customFormat="1" hidden="1" x14ac:dyDescent="0.2">
      <c r="A183" s="12"/>
      <c r="B183" s="12"/>
      <c r="C183" s="84"/>
      <c r="D183" s="81"/>
      <c r="E183" s="81"/>
      <c r="F183" s="12"/>
      <c r="G183" s="30"/>
      <c r="H183" s="15"/>
      <c r="I183" s="43"/>
      <c r="J183" s="79"/>
      <c r="K183" s="13"/>
      <c r="L183" s="13"/>
      <c r="M183" s="116"/>
      <c r="N183" s="12"/>
      <c r="O183" s="14"/>
      <c r="P183" s="124" t="str">
        <f>IF(AND($I183=Data!$F$7,OR($J183=Data!$D$3,$J183=Data!$D$6)),$G183,"")</f>
        <v/>
      </c>
    </row>
    <row r="184" spans="1:16" s="31" customFormat="1" hidden="1" x14ac:dyDescent="0.2">
      <c r="A184" s="12"/>
      <c r="B184" s="16"/>
      <c r="C184" s="84"/>
      <c r="D184" s="81"/>
      <c r="E184" s="81"/>
      <c r="F184" s="12"/>
      <c r="G184" s="30"/>
      <c r="H184" s="15"/>
      <c r="I184" s="43"/>
      <c r="J184" s="79"/>
      <c r="K184" s="13"/>
      <c r="L184" s="13"/>
      <c r="M184" s="116"/>
      <c r="N184" s="12"/>
      <c r="O184" s="14"/>
      <c r="P184" s="124" t="str">
        <f>IF(AND($I184=Data!$F$7,OR($J184=Data!$D$3,$J184=Data!$D$6)),$G184,"")</f>
        <v/>
      </c>
    </row>
    <row r="185" spans="1:16" s="31" customFormat="1" hidden="1" x14ac:dyDescent="0.2">
      <c r="A185" s="12"/>
      <c r="B185" s="12"/>
      <c r="C185" s="84"/>
      <c r="D185" s="81"/>
      <c r="E185" s="81"/>
      <c r="F185" s="12"/>
      <c r="G185" s="30"/>
      <c r="H185" s="15"/>
      <c r="I185" s="43"/>
      <c r="J185" s="79"/>
      <c r="K185" s="13"/>
      <c r="L185" s="13"/>
      <c r="M185" s="116"/>
      <c r="N185" s="12"/>
      <c r="O185" s="14"/>
      <c r="P185" s="124" t="str">
        <f>IF(AND($I185=Data!$F$7,OR($J185=Data!$D$3,$J185=Data!$D$6)),$G185,"")</f>
        <v/>
      </c>
    </row>
    <row r="186" spans="1:16" s="31" customFormat="1" hidden="1" x14ac:dyDescent="0.2">
      <c r="A186" s="16"/>
      <c r="B186" s="12"/>
      <c r="C186" s="84"/>
      <c r="D186" s="81"/>
      <c r="E186" s="81"/>
      <c r="F186" s="12"/>
      <c r="G186" s="30"/>
      <c r="H186" s="35"/>
      <c r="I186" s="43"/>
      <c r="J186" s="79"/>
      <c r="K186" s="13"/>
      <c r="L186" s="13"/>
      <c r="M186" s="116"/>
      <c r="N186" s="12"/>
      <c r="O186" s="14"/>
      <c r="P186" s="124" t="str">
        <f>IF(AND($I186=Data!$F$7,OR($J186=Data!$D$3,$J186=Data!$D$6)),$G186,"")</f>
        <v/>
      </c>
    </row>
    <row r="187" spans="1:16" s="31" customFormat="1" hidden="1" x14ac:dyDescent="0.2">
      <c r="A187" s="16"/>
      <c r="B187" s="12"/>
      <c r="C187" s="84"/>
      <c r="D187" s="81"/>
      <c r="E187" s="81"/>
      <c r="F187" s="16"/>
      <c r="G187" s="30"/>
      <c r="H187" s="15"/>
      <c r="I187" s="43"/>
      <c r="J187" s="79"/>
      <c r="K187" s="13"/>
      <c r="L187" s="13"/>
      <c r="M187" s="116"/>
      <c r="N187" s="16"/>
      <c r="O187" s="14"/>
      <c r="P187" s="124" t="str">
        <f>IF(AND($I187=Data!$F$7,OR($J187=Data!$D$3,$J187=Data!$D$6)),$G187,"")</f>
        <v/>
      </c>
    </row>
    <row r="188" spans="1:16" s="31" customFormat="1" hidden="1" x14ac:dyDescent="0.2">
      <c r="A188" s="12"/>
      <c r="B188" s="12"/>
      <c r="C188" s="84"/>
      <c r="D188" s="81"/>
      <c r="E188" s="81"/>
      <c r="F188" s="12"/>
      <c r="G188" s="30"/>
      <c r="H188" s="15"/>
      <c r="I188" s="43"/>
      <c r="J188" s="79"/>
      <c r="K188" s="13"/>
      <c r="L188" s="13"/>
      <c r="M188" s="116"/>
      <c r="N188" s="12"/>
      <c r="O188" s="14"/>
      <c r="P188" s="124" t="str">
        <f>IF(AND($I188=Data!$F$7,OR($J188=Data!$D$3,$J188=Data!$D$6)),$G188,"")</f>
        <v/>
      </c>
    </row>
    <row r="189" spans="1:16" s="31" customFormat="1" hidden="1" x14ac:dyDescent="0.2">
      <c r="A189" s="16"/>
      <c r="B189" s="12"/>
      <c r="C189" s="84"/>
      <c r="D189" s="81"/>
      <c r="E189" s="81"/>
      <c r="F189" s="12"/>
      <c r="G189" s="30"/>
      <c r="H189" s="15"/>
      <c r="I189" s="43"/>
      <c r="J189" s="79"/>
      <c r="K189" s="13"/>
      <c r="L189" s="13"/>
      <c r="M189" s="116"/>
      <c r="N189" s="12"/>
      <c r="O189" s="28"/>
      <c r="P189" s="124" t="str">
        <f>IF(AND($I189=Data!$F$7,OR($J189=Data!$D$3,$J189=Data!$D$6)),$G189,"")</f>
        <v/>
      </c>
    </row>
    <row r="190" spans="1:16" s="31" customFormat="1" hidden="1" x14ac:dyDescent="0.2">
      <c r="A190" s="12"/>
      <c r="B190" s="12"/>
      <c r="C190" s="84"/>
      <c r="D190" s="81"/>
      <c r="E190" s="81"/>
      <c r="F190" s="12"/>
      <c r="G190" s="30"/>
      <c r="H190" s="35"/>
      <c r="I190" s="43"/>
      <c r="J190" s="79"/>
      <c r="K190" s="13"/>
      <c r="L190" s="13"/>
      <c r="M190" s="116"/>
      <c r="N190" s="12"/>
      <c r="O190" s="28"/>
      <c r="P190" s="124" t="str">
        <f>IF(AND($I190=Data!$F$7,OR($J190=Data!$D$3,$J190=Data!$D$6)),$G190,"")</f>
        <v/>
      </c>
    </row>
    <row r="191" spans="1:16" s="31" customFormat="1" hidden="1" x14ac:dyDescent="0.2">
      <c r="A191" s="12"/>
      <c r="B191" s="12"/>
      <c r="C191" s="84"/>
      <c r="D191" s="81"/>
      <c r="E191" s="81"/>
      <c r="F191" s="12"/>
      <c r="G191" s="30"/>
      <c r="H191" s="35"/>
      <c r="I191" s="43"/>
      <c r="J191" s="79"/>
      <c r="K191" s="13"/>
      <c r="L191" s="13"/>
      <c r="M191" s="116"/>
      <c r="N191" s="12"/>
      <c r="O191" s="28"/>
      <c r="P191" s="124" t="str">
        <f>IF(AND($I191=Data!$F$7,OR($J191=Data!$D$3,$J191=Data!$D$6)),$G191,"")</f>
        <v/>
      </c>
    </row>
    <row r="192" spans="1:16" s="31" customFormat="1" hidden="1" x14ac:dyDescent="0.2">
      <c r="A192" s="12"/>
      <c r="B192" s="12"/>
      <c r="C192" s="84"/>
      <c r="D192" s="81"/>
      <c r="E192" s="81"/>
      <c r="F192" s="12"/>
      <c r="G192" s="30"/>
      <c r="H192" s="15"/>
      <c r="I192" s="43"/>
      <c r="J192" s="79"/>
      <c r="K192" s="13"/>
      <c r="L192" s="13"/>
      <c r="M192" s="116"/>
      <c r="N192" s="12"/>
      <c r="O192" s="28"/>
      <c r="P192" s="124" t="str">
        <f>IF(AND($I192=Data!$F$7,OR($J192=Data!$D$3,$J192=Data!$D$6)),$G192,"")</f>
        <v/>
      </c>
    </row>
    <row r="193" spans="1:16" s="31" customFormat="1" hidden="1" x14ac:dyDescent="0.2">
      <c r="A193" s="12"/>
      <c r="B193" s="12"/>
      <c r="C193" s="84"/>
      <c r="D193" s="81"/>
      <c r="E193" s="81"/>
      <c r="F193" s="12"/>
      <c r="G193" s="30"/>
      <c r="H193" s="15"/>
      <c r="I193" s="43"/>
      <c r="J193" s="79"/>
      <c r="K193" s="13"/>
      <c r="L193" s="13"/>
      <c r="M193" s="116"/>
      <c r="N193" s="12"/>
      <c r="O193" s="28"/>
      <c r="P193" s="124" t="str">
        <f>IF(AND($I193=Data!$F$7,OR($J193=Data!$D$3,$J193=Data!$D$6)),$G193,"")</f>
        <v/>
      </c>
    </row>
    <row r="194" spans="1:16" s="31" customFormat="1" hidden="1" x14ac:dyDescent="0.2">
      <c r="A194" s="12"/>
      <c r="B194" s="12"/>
      <c r="C194" s="84"/>
      <c r="D194" s="81"/>
      <c r="E194" s="81"/>
      <c r="F194" s="12"/>
      <c r="G194" s="30"/>
      <c r="H194" s="35"/>
      <c r="I194" s="43"/>
      <c r="J194" s="79"/>
      <c r="K194" s="13"/>
      <c r="L194" s="13"/>
      <c r="M194" s="116"/>
      <c r="N194" s="12"/>
      <c r="O194" s="28"/>
      <c r="P194" s="124" t="str">
        <f>IF(AND($I194=Data!$F$7,OR($J194=Data!$D$3,$J194=Data!$D$6)),$G194,"")</f>
        <v/>
      </c>
    </row>
    <row r="195" spans="1:16" s="31" customFormat="1" hidden="1" x14ac:dyDescent="0.2">
      <c r="A195" s="12"/>
      <c r="B195" s="12"/>
      <c r="C195" s="84"/>
      <c r="D195" s="81"/>
      <c r="E195" s="81"/>
      <c r="F195" s="12"/>
      <c r="G195" s="30"/>
      <c r="H195" s="35"/>
      <c r="I195" s="43"/>
      <c r="J195" s="79"/>
      <c r="K195" s="13"/>
      <c r="L195" s="13"/>
      <c r="M195" s="116"/>
      <c r="N195" s="12"/>
      <c r="O195" s="28"/>
      <c r="P195" s="124" t="str">
        <f>IF(AND($I195=Data!$F$7,OR($J195=Data!$D$3,$J195=Data!$D$6)),$G195,"")</f>
        <v/>
      </c>
    </row>
    <row r="196" spans="1:16" s="31" customFormat="1" hidden="1" x14ac:dyDescent="0.2">
      <c r="A196" s="12"/>
      <c r="B196" s="12"/>
      <c r="C196" s="84"/>
      <c r="D196" s="81"/>
      <c r="E196" s="81"/>
      <c r="F196" s="12"/>
      <c r="G196" s="30"/>
      <c r="H196" s="15"/>
      <c r="I196" s="43"/>
      <c r="J196" s="79"/>
      <c r="K196" s="13"/>
      <c r="L196" s="13"/>
      <c r="M196" s="116"/>
      <c r="N196" s="12"/>
      <c r="O196" s="14"/>
      <c r="P196" s="124" t="str">
        <f>IF(AND($I196=Data!$F$7,OR($J196=Data!$D$3,$J196=Data!$D$6)),$G196,"")</f>
        <v/>
      </c>
    </row>
    <row r="197" spans="1:16" s="31" customFormat="1" hidden="1" x14ac:dyDescent="0.2">
      <c r="A197" s="12"/>
      <c r="B197" s="12"/>
      <c r="C197" s="84"/>
      <c r="D197" s="81"/>
      <c r="E197" s="81"/>
      <c r="F197" s="12"/>
      <c r="G197" s="30"/>
      <c r="H197" s="15"/>
      <c r="I197" s="43"/>
      <c r="J197" s="79"/>
      <c r="K197" s="13"/>
      <c r="L197" s="13"/>
      <c r="M197" s="116"/>
      <c r="N197" s="12"/>
      <c r="O197" s="14"/>
      <c r="P197" s="124" t="str">
        <f>IF(AND($I197=Data!$F$7,OR($J197=Data!$D$3,$J197=Data!$D$6)),$G197,"")</f>
        <v/>
      </c>
    </row>
    <row r="198" spans="1:16" s="31" customFormat="1" hidden="1" x14ac:dyDescent="0.2">
      <c r="A198" s="12"/>
      <c r="B198" s="12"/>
      <c r="C198" s="84"/>
      <c r="D198" s="81"/>
      <c r="E198" s="81"/>
      <c r="F198" s="12"/>
      <c r="G198" s="30"/>
      <c r="H198" s="15"/>
      <c r="I198" s="43"/>
      <c r="J198" s="79"/>
      <c r="K198" s="13"/>
      <c r="L198" s="13"/>
      <c r="M198" s="116"/>
      <c r="N198" s="12"/>
      <c r="O198" s="14"/>
      <c r="P198" s="124" t="str">
        <f>IF(AND($I198=Data!$F$7,OR($J198=Data!$D$3,$J198=Data!$D$6)),$G198,"")</f>
        <v/>
      </c>
    </row>
    <row r="199" spans="1:16" s="31" customFormat="1" hidden="1" x14ac:dyDescent="0.2">
      <c r="A199" s="12"/>
      <c r="B199" s="12"/>
      <c r="C199" s="84"/>
      <c r="D199" s="81"/>
      <c r="E199" s="81"/>
      <c r="F199" s="12"/>
      <c r="G199" s="30"/>
      <c r="H199" s="35"/>
      <c r="I199" s="43"/>
      <c r="J199" s="79"/>
      <c r="K199" s="13"/>
      <c r="L199" s="13"/>
      <c r="M199" s="116"/>
      <c r="N199" s="12"/>
      <c r="O199" s="14"/>
      <c r="P199" s="124" t="str">
        <f>IF(AND($I199=Data!$F$7,OR($J199=Data!$D$3,$J199=Data!$D$6)),$G199,"")</f>
        <v/>
      </c>
    </row>
    <row r="200" spans="1:16" s="31" customFormat="1" hidden="1" x14ac:dyDescent="0.2">
      <c r="A200" s="12"/>
      <c r="B200" s="12"/>
      <c r="C200" s="84"/>
      <c r="D200" s="81"/>
      <c r="E200" s="81"/>
      <c r="F200" s="12"/>
      <c r="G200" s="30"/>
      <c r="H200" s="15"/>
      <c r="I200" s="43"/>
      <c r="J200" s="79"/>
      <c r="K200" s="13"/>
      <c r="L200" s="13"/>
      <c r="M200" s="116"/>
      <c r="N200" s="12"/>
      <c r="O200" s="14"/>
      <c r="P200" s="124" t="str">
        <f>IF(AND($I200=Data!$F$7,OR($J200=Data!$D$3,$J200=Data!$D$6)),$G200,"")</f>
        <v/>
      </c>
    </row>
    <row r="201" spans="1:16" s="31" customFormat="1" hidden="1" x14ac:dyDescent="0.2">
      <c r="A201" s="12"/>
      <c r="B201" s="12"/>
      <c r="C201" s="84"/>
      <c r="D201" s="81"/>
      <c r="E201" s="81"/>
      <c r="F201" s="12"/>
      <c r="G201" s="30"/>
      <c r="H201" s="15"/>
      <c r="I201" s="43"/>
      <c r="J201" s="79"/>
      <c r="K201" s="13"/>
      <c r="L201" s="13"/>
      <c r="M201" s="116"/>
      <c r="N201" s="12"/>
      <c r="O201" s="14"/>
      <c r="P201" s="124" t="str">
        <f>IF(AND($I201=Data!$F$7,OR($J201=Data!$D$3,$J201=Data!$D$6)),$G201,"")</f>
        <v/>
      </c>
    </row>
    <row r="202" spans="1:16" s="31" customFormat="1" hidden="1" x14ac:dyDescent="0.2">
      <c r="A202" s="12"/>
      <c r="B202" s="12"/>
      <c r="C202" s="84"/>
      <c r="D202" s="81"/>
      <c r="E202" s="81"/>
      <c r="F202" s="12"/>
      <c r="G202" s="30"/>
      <c r="H202" s="35"/>
      <c r="I202" s="43"/>
      <c r="J202" s="79"/>
      <c r="K202" s="13"/>
      <c r="L202" s="13"/>
      <c r="M202" s="116"/>
      <c r="N202" s="12"/>
      <c r="O202" s="14"/>
      <c r="P202" s="124" t="str">
        <f>IF(AND($I202=Data!$F$7,OR($J202=Data!$D$3,$J202=Data!$D$6)),$G202,"")</f>
        <v/>
      </c>
    </row>
    <row r="203" spans="1:16" s="31" customFormat="1" hidden="1" x14ac:dyDescent="0.2">
      <c r="A203" s="12"/>
      <c r="B203" s="12"/>
      <c r="C203" s="84"/>
      <c r="D203" s="81"/>
      <c r="E203" s="81"/>
      <c r="F203" s="12"/>
      <c r="G203" s="30"/>
      <c r="H203" s="35"/>
      <c r="I203" s="43"/>
      <c r="J203" s="79"/>
      <c r="K203" s="13"/>
      <c r="L203" s="13"/>
      <c r="M203" s="116"/>
      <c r="N203" s="12"/>
      <c r="O203" s="14"/>
      <c r="P203" s="124" t="str">
        <f>IF(AND($I203=Data!$F$7,OR($J203=Data!$D$3,$J203=Data!$D$6)),$G203,"")</f>
        <v/>
      </c>
    </row>
    <row r="204" spans="1:16" s="31" customFormat="1" hidden="1" x14ac:dyDescent="0.2">
      <c r="A204" s="12"/>
      <c r="B204" s="12"/>
      <c r="C204" s="84"/>
      <c r="D204" s="81"/>
      <c r="E204" s="81"/>
      <c r="F204" s="12"/>
      <c r="G204" s="30"/>
      <c r="H204" s="15"/>
      <c r="I204" s="43"/>
      <c r="J204" s="79"/>
      <c r="K204" s="13"/>
      <c r="L204" s="13"/>
      <c r="M204" s="116"/>
      <c r="N204" s="12"/>
      <c r="O204" s="14"/>
      <c r="P204" s="124" t="str">
        <f>IF(AND($I204=Data!$F$7,OR($J204=Data!$D$3,$J204=Data!$D$6)),$G204,"")</f>
        <v/>
      </c>
    </row>
    <row r="205" spans="1:16" s="31" customFormat="1" hidden="1" x14ac:dyDescent="0.2">
      <c r="A205" s="12"/>
      <c r="B205" s="12"/>
      <c r="C205" s="84"/>
      <c r="D205" s="81"/>
      <c r="E205" s="81"/>
      <c r="F205" s="12"/>
      <c r="G205" s="30"/>
      <c r="H205" s="15"/>
      <c r="I205" s="43"/>
      <c r="J205" s="79"/>
      <c r="K205" s="13"/>
      <c r="L205" s="13"/>
      <c r="M205" s="116"/>
      <c r="N205" s="12"/>
      <c r="O205" s="14"/>
      <c r="P205" s="124" t="str">
        <f>IF(AND($I205=Data!$F$7,OR($J205=Data!$D$3,$J205=Data!$D$6)),$G205,"")</f>
        <v/>
      </c>
    </row>
    <row r="206" spans="1:16" s="31" customFormat="1" hidden="1" x14ac:dyDescent="0.2">
      <c r="A206" s="12"/>
      <c r="B206" s="12"/>
      <c r="C206" s="84"/>
      <c r="D206" s="81"/>
      <c r="E206" s="81"/>
      <c r="F206" s="12"/>
      <c r="G206" s="30"/>
      <c r="H206" s="35"/>
      <c r="I206" s="43"/>
      <c r="J206" s="79"/>
      <c r="K206" s="13"/>
      <c r="L206" s="13"/>
      <c r="M206" s="116"/>
      <c r="N206" s="12"/>
      <c r="O206" s="14"/>
      <c r="P206" s="124" t="str">
        <f>IF(AND($I206=Data!$F$7,OR($J206=Data!$D$3,$J206=Data!$D$6)),$G206,"")</f>
        <v/>
      </c>
    </row>
    <row r="207" spans="1:16" s="31" customFormat="1" hidden="1" x14ac:dyDescent="0.2">
      <c r="A207" s="12"/>
      <c r="B207" s="12"/>
      <c r="C207" s="84"/>
      <c r="D207" s="81"/>
      <c r="E207" s="81"/>
      <c r="F207" s="12"/>
      <c r="G207" s="30"/>
      <c r="H207" s="15"/>
      <c r="I207" s="43"/>
      <c r="J207" s="79"/>
      <c r="K207" s="13"/>
      <c r="L207" s="13"/>
      <c r="M207" s="116"/>
      <c r="N207" s="12"/>
      <c r="O207" s="14"/>
      <c r="P207" s="124" t="str">
        <f>IF(AND($I207=Data!$F$7,OR($J207=Data!$D$3,$J207=Data!$D$6)),$G207,"")</f>
        <v/>
      </c>
    </row>
    <row r="208" spans="1:16" s="31" customFormat="1" hidden="1" x14ac:dyDescent="0.2">
      <c r="A208" s="12"/>
      <c r="B208" s="12"/>
      <c r="C208" s="84"/>
      <c r="D208" s="81"/>
      <c r="E208" s="81"/>
      <c r="F208" s="12"/>
      <c r="G208" s="30"/>
      <c r="H208" s="15"/>
      <c r="I208" s="43"/>
      <c r="J208" s="79"/>
      <c r="K208" s="13"/>
      <c r="L208" s="13"/>
      <c r="M208" s="116"/>
      <c r="N208" s="12"/>
      <c r="O208" s="14"/>
      <c r="P208" s="124" t="str">
        <f>IF(AND($I208=Data!$F$7,OR($J208=Data!$D$3,$J208=Data!$D$6)),$G208,"")</f>
        <v/>
      </c>
    </row>
    <row r="209" spans="1:16" s="31" customFormat="1" hidden="1" x14ac:dyDescent="0.2">
      <c r="A209" s="12"/>
      <c r="B209" s="12"/>
      <c r="C209" s="84"/>
      <c r="D209" s="81"/>
      <c r="E209" s="81"/>
      <c r="F209" s="12"/>
      <c r="G209" s="30"/>
      <c r="H209" s="15"/>
      <c r="I209" s="43"/>
      <c r="J209" s="79"/>
      <c r="K209" s="13"/>
      <c r="L209" s="13"/>
      <c r="M209" s="116"/>
      <c r="N209" s="12"/>
      <c r="O209" s="14"/>
      <c r="P209" s="124" t="str">
        <f>IF(AND($I209=Data!$F$7,OR($J209=Data!$D$3,$J209=Data!$D$6)),$G209,"")</f>
        <v/>
      </c>
    </row>
    <row r="210" spans="1:16" s="31" customFormat="1" hidden="1" x14ac:dyDescent="0.2">
      <c r="A210" s="12"/>
      <c r="B210" s="12"/>
      <c r="C210" s="84"/>
      <c r="D210" s="81"/>
      <c r="E210" s="81"/>
      <c r="F210" s="12"/>
      <c r="G210" s="30"/>
      <c r="H210" s="35"/>
      <c r="I210" s="43"/>
      <c r="J210" s="79"/>
      <c r="K210" s="13"/>
      <c r="L210" s="13"/>
      <c r="M210" s="116"/>
      <c r="N210" s="12"/>
      <c r="O210" s="14"/>
      <c r="P210" s="124" t="str">
        <f>IF(AND($I210=Data!$F$7,OR($J210=Data!$D$3,$J210=Data!$D$6)),$G210,"")</f>
        <v/>
      </c>
    </row>
    <row r="211" spans="1:16" s="31" customFormat="1" hidden="1" x14ac:dyDescent="0.2">
      <c r="A211" s="12"/>
      <c r="B211" s="12"/>
      <c r="C211" s="84"/>
      <c r="D211" s="81"/>
      <c r="E211" s="81"/>
      <c r="F211" s="12"/>
      <c r="G211" s="30"/>
      <c r="H211" s="15"/>
      <c r="I211" s="43"/>
      <c r="J211" s="79"/>
      <c r="K211" s="13"/>
      <c r="L211" s="13"/>
      <c r="M211" s="116"/>
      <c r="N211" s="12"/>
      <c r="O211" s="14"/>
      <c r="P211" s="124" t="str">
        <f>IF(AND($I211=Data!$F$7,OR($J211=Data!$D$3,$J211=Data!$D$6)),$G211,"")</f>
        <v/>
      </c>
    </row>
    <row r="212" spans="1:16" s="31" customFormat="1" hidden="1" x14ac:dyDescent="0.2">
      <c r="A212" s="12"/>
      <c r="B212" s="12"/>
      <c r="C212" s="84"/>
      <c r="D212" s="81"/>
      <c r="E212" s="81"/>
      <c r="F212" s="12"/>
      <c r="G212" s="30"/>
      <c r="H212" s="15"/>
      <c r="I212" s="43"/>
      <c r="J212" s="79"/>
      <c r="K212" s="13"/>
      <c r="L212" s="13"/>
      <c r="M212" s="116"/>
      <c r="N212" s="12"/>
      <c r="O212" s="14"/>
      <c r="P212" s="124" t="str">
        <f>IF(AND($I212=Data!$F$7,OR($J212=Data!$D$3,$J212=Data!$D$6)),$G212,"")</f>
        <v/>
      </c>
    </row>
    <row r="213" spans="1:16" s="31" customFormat="1" hidden="1" x14ac:dyDescent="0.2">
      <c r="A213" s="12"/>
      <c r="B213" s="12"/>
      <c r="C213" s="84"/>
      <c r="D213" s="81"/>
      <c r="E213" s="81"/>
      <c r="F213" s="12"/>
      <c r="G213" s="30"/>
      <c r="H213" s="35"/>
      <c r="I213" s="43"/>
      <c r="J213" s="79"/>
      <c r="K213" s="13"/>
      <c r="L213" s="13"/>
      <c r="M213" s="116"/>
      <c r="N213" s="12"/>
      <c r="O213" s="14"/>
      <c r="P213" s="124" t="str">
        <f>IF(AND($I213=Data!$F$7,OR($J213=Data!$D$3,$J213=Data!$D$6)),$G213,"")</f>
        <v/>
      </c>
    </row>
    <row r="214" spans="1:16" s="31" customFormat="1" hidden="1" x14ac:dyDescent="0.2">
      <c r="A214" s="16"/>
      <c r="B214" s="12"/>
      <c r="C214" s="84"/>
      <c r="D214" s="81"/>
      <c r="E214" s="81"/>
      <c r="F214" s="12"/>
      <c r="G214" s="30"/>
      <c r="H214" s="15"/>
      <c r="I214" s="43"/>
      <c r="J214" s="79"/>
      <c r="K214" s="13"/>
      <c r="L214" s="13"/>
      <c r="M214" s="116"/>
      <c r="N214" s="12"/>
      <c r="O214" s="14"/>
      <c r="P214" s="124" t="str">
        <f>IF(AND($I214=Data!$F$7,OR($J214=Data!$D$3,$J214=Data!$D$6)),$G214,"")</f>
        <v/>
      </c>
    </row>
    <row r="215" spans="1:16" s="31" customFormat="1" hidden="1" x14ac:dyDescent="0.2">
      <c r="A215" s="12"/>
      <c r="B215" s="16"/>
      <c r="C215" s="84"/>
      <c r="D215" s="81"/>
      <c r="E215" s="81"/>
      <c r="F215" s="12"/>
      <c r="G215" s="30"/>
      <c r="H215" s="15"/>
      <c r="I215" s="43"/>
      <c r="J215" s="79"/>
      <c r="K215" s="13"/>
      <c r="L215" s="13"/>
      <c r="M215" s="116"/>
      <c r="N215" s="12"/>
      <c r="O215" s="14"/>
      <c r="P215" s="124" t="str">
        <f>IF(AND($I215=Data!$F$7,OR($J215=Data!$D$3,$J215=Data!$D$6)),$G215,"")</f>
        <v/>
      </c>
    </row>
    <row r="216" spans="1:16" s="31" customFormat="1" hidden="1" x14ac:dyDescent="0.2">
      <c r="A216" s="12"/>
      <c r="B216" s="12"/>
      <c r="C216" s="84"/>
      <c r="D216" s="81"/>
      <c r="E216" s="81"/>
      <c r="F216" s="12"/>
      <c r="G216" s="30"/>
      <c r="H216" s="15"/>
      <c r="I216" s="43"/>
      <c r="J216" s="79"/>
      <c r="K216" s="13"/>
      <c r="L216" s="13"/>
      <c r="M216" s="116"/>
      <c r="N216" s="12"/>
      <c r="O216" s="14"/>
      <c r="P216" s="124" t="str">
        <f>IF(AND($I216=Data!$F$7,OR($J216=Data!$D$3,$J216=Data!$D$6)),$G216,"")</f>
        <v/>
      </c>
    </row>
    <row r="217" spans="1:16" s="31" customFormat="1" hidden="1" x14ac:dyDescent="0.2">
      <c r="A217" s="12"/>
      <c r="B217" s="12"/>
      <c r="C217" s="84"/>
      <c r="D217" s="81"/>
      <c r="E217" s="81"/>
      <c r="F217" s="12"/>
      <c r="G217" s="30"/>
      <c r="H217" s="15"/>
      <c r="I217" s="43"/>
      <c r="J217" s="79"/>
      <c r="K217" s="13"/>
      <c r="L217" s="13"/>
      <c r="M217" s="116"/>
      <c r="N217" s="12"/>
      <c r="O217" s="14"/>
      <c r="P217" s="124" t="str">
        <f>IF(AND($I217=Data!$F$7,OR($J217=Data!$D$3,$J217=Data!$D$6)),$G217,"")</f>
        <v/>
      </c>
    </row>
    <row r="218" spans="1:16" s="31" customFormat="1" hidden="1" x14ac:dyDescent="0.2">
      <c r="A218" s="12"/>
      <c r="B218" s="12"/>
      <c r="C218" s="84"/>
      <c r="D218" s="81"/>
      <c r="E218" s="81"/>
      <c r="F218" s="12"/>
      <c r="G218" s="30"/>
      <c r="H218" s="35"/>
      <c r="I218" s="43"/>
      <c r="J218" s="79"/>
      <c r="K218" s="13"/>
      <c r="L218" s="13"/>
      <c r="M218" s="116"/>
      <c r="N218" s="12"/>
      <c r="O218" s="14"/>
      <c r="P218" s="124" t="str">
        <f>IF(AND($I218=Data!$F$7,OR($J218=Data!$D$3,$J218=Data!$D$6)),$G218,"")</f>
        <v/>
      </c>
    </row>
    <row r="219" spans="1:16" s="31" customFormat="1" hidden="1" x14ac:dyDescent="0.2">
      <c r="A219" s="12"/>
      <c r="B219" s="12"/>
      <c r="C219" s="84"/>
      <c r="D219" s="81"/>
      <c r="E219" s="81"/>
      <c r="F219" s="12"/>
      <c r="G219" s="30"/>
      <c r="H219" s="35"/>
      <c r="I219" s="43"/>
      <c r="J219" s="79"/>
      <c r="K219" s="13"/>
      <c r="L219" s="13"/>
      <c r="M219" s="116"/>
      <c r="N219" s="12"/>
      <c r="O219" s="14"/>
      <c r="P219" s="124" t="str">
        <f>IF(AND($I219=Data!$F$7,OR($J219=Data!$D$3,$J219=Data!$D$6)),$G219,"")</f>
        <v/>
      </c>
    </row>
    <row r="220" spans="1:16" s="31" customFormat="1" hidden="1" x14ac:dyDescent="0.2">
      <c r="A220" s="12"/>
      <c r="B220" s="12"/>
      <c r="C220" s="84"/>
      <c r="D220" s="81"/>
      <c r="E220" s="81"/>
      <c r="F220" s="12"/>
      <c r="G220" s="30"/>
      <c r="H220" s="15"/>
      <c r="I220" s="43"/>
      <c r="J220" s="79"/>
      <c r="K220" s="13"/>
      <c r="L220" s="13"/>
      <c r="M220" s="116"/>
      <c r="N220" s="12"/>
      <c r="O220" s="14"/>
      <c r="P220" s="124" t="str">
        <f>IF(AND($I220=Data!$F$7,OR($J220=Data!$D$3,$J220=Data!$D$6)),$G220,"")</f>
        <v/>
      </c>
    </row>
    <row r="221" spans="1:16" s="31" customFormat="1" hidden="1" x14ac:dyDescent="0.2">
      <c r="A221" s="12"/>
      <c r="B221" s="12"/>
      <c r="C221" s="84"/>
      <c r="D221" s="81"/>
      <c r="E221" s="81"/>
      <c r="F221" s="12"/>
      <c r="G221" s="30"/>
      <c r="H221" s="35"/>
      <c r="I221" s="43"/>
      <c r="J221" s="79"/>
      <c r="K221" s="13"/>
      <c r="L221" s="13"/>
      <c r="M221" s="116"/>
      <c r="N221" s="12"/>
      <c r="O221" s="14"/>
      <c r="P221" s="124" t="str">
        <f>IF(AND($I221=Data!$F$7,OR($J221=Data!$D$3,$J221=Data!$D$6)),$G221,"")</f>
        <v/>
      </c>
    </row>
    <row r="222" spans="1:16" s="31" customFormat="1" hidden="1" x14ac:dyDescent="0.2">
      <c r="A222" s="16"/>
      <c r="B222" s="12"/>
      <c r="C222" s="84"/>
      <c r="D222" s="81"/>
      <c r="E222" s="81"/>
      <c r="F222" s="16"/>
      <c r="G222" s="30"/>
      <c r="H222" s="35"/>
      <c r="I222" s="43"/>
      <c r="J222" s="79"/>
      <c r="K222" s="13"/>
      <c r="L222" s="13"/>
      <c r="M222" s="116"/>
      <c r="N222" s="12"/>
      <c r="O222" s="14"/>
      <c r="P222" s="124" t="str">
        <f>IF(AND($I222=Data!$F$7,OR($J222=Data!$D$3,$J222=Data!$D$6)),$G222,"")</f>
        <v/>
      </c>
    </row>
    <row r="223" spans="1:16" s="31" customFormat="1" hidden="1" x14ac:dyDescent="0.2">
      <c r="A223" s="12"/>
      <c r="B223" s="12"/>
      <c r="C223" s="84"/>
      <c r="D223" s="81"/>
      <c r="E223" s="81"/>
      <c r="F223" s="12"/>
      <c r="G223" s="30"/>
      <c r="H223" s="15"/>
      <c r="I223" s="43"/>
      <c r="J223" s="79"/>
      <c r="K223" s="13"/>
      <c r="L223" s="13"/>
      <c r="M223" s="116"/>
      <c r="N223" s="12"/>
      <c r="O223" s="14"/>
      <c r="P223" s="124" t="str">
        <f>IF(AND($I223=Data!$F$7,OR($J223=Data!$D$3,$J223=Data!$D$6)),$G223,"")</f>
        <v/>
      </c>
    </row>
    <row r="224" spans="1:16" s="31" customFormat="1" hidden="1" x14ac:dyDescent="0.2">
      <c r="A224" s="12"/>
      <c r="B224" s="12"/>
      <c r="C224" s="84"/>
      <c r="D224" s="81"/>
      <c r="E224" s="81"/>
      <c r="F224" s="12"/>
      <c r="G224" s="30"/>
      <c r="H224" s="35"/>
      <c r="I224" s="43"/>
      <c r="J224" s="79"/>
      <c r="K224" s="13"/>
      <c r="L224" s="13"/>
      <c r="M224" s="116"/>
      <c r="N224" s="12"/>
      <c r="O224" s="14"/>
      <c r="P224" s="124" t="str">
        <f>IF(AND($I224=Data!$F$7,OR($J224=Data!$D$3,$J224=Data!$D$6)),$G224,"")</f>
        <v/>
      </c>
    </row>
    <row r="225" spans="1:16" s="31" customFormat="1" hidden="1" x14ac:dyDescent="0.2">
      <c r="A225" s="12"/>
      <c r="B225" s="12"/>
      <c r="C225" s="84"/>
      <c r="D225" s="81"/>
      <c r="E225" s="81"/>
      <c r="F225" s="12"/>
      <c r="G225" s="30"/>
      <c r="H225" s="35"/>
      <c r="I225" s="43"/>
      <c r="J225" s="79"/>
      <c r="K225" s="13"/>
      <c r="L225" s="13"/>
      <c r="M225" s="116"/>
      <c r="N225" s="12"/>
      <c r="O225" s="14"/>
      <c r="P225" s="124" t="str">
        <f>IF(AND($I225=Data!$F$7,OR($J225=Data!$D$3,$J225=Data!$D$6)),$G225,"")</f>
        <v/>
      </c>
    </row>
    <row r="226" spans="1:16" s="31" customFormat="1" hidden="1" x14ac:dyDescent="0.2">
      <c r="A226" s="12"/>
      <c r="B226" s="12"/>
      <c r="C226" s="84"/>
      <c r="D226" s="81"/>
      <c r="E226" s="81"/>
      <c r="F226" s="12"/>
      <c r="G226" s="30"/>
      <c r="H226" s="15"/>
      <c r="I226" s="43"/>
      <c r="J226" s="79"/>
      <c r="K226" s="13"/>
      <c r="L226" s="13"/>
      <c r="M226" s="116"/>
      <c r="N226" s="12"/>
      <c r="O226" s="14"/>
      <c r="P226" s="124" t="str">
        <f>IF(AND($I226=Data!$F$7,OR($J226=Data!$D$3,$J226=Data!$D$6)),$G226,"")</f>
        <v/>
      </c>
    </row>
    <row r="227" spans="1:16" s="31" customFormat="1" hidden="1" x14ac:dyDescent="0.2">
      <c r="A227" s="12"/>
      <c r="B227" s="12"/>
      <c r="C227" s="84"/>
      <c r="D227" s="81"/>
      <c r="E227" s="81"/>
      <c r="F227" s="12"/>
      <c r="G227" s="30"/>
      <c r="H227" s="15"/>
      <c r="I227" s="43"/>
      <c r="J227" s="79"/>
      <c r="K227" s="13"/>
      <c r="L227" s="13"/>
      <c r="M227" s="116"/>
      <c r="N227" s="12"/>
      <c r="O227" s="14"/>
      <c r="P227" s="124" t="str">
        <f>IF(AND($I227=Data!$F$7,OR($J227=Data!$D$3,$J227=Data!$D$6)),$G227,"")</f>
        <v/>
      </c>
    </row>
    <row r="228" spans="1:16" s="31" customFormat="1" hidden="1" x14ac:dyDescent="0.2">
      <c r="A228" s="12"/>
      <c r="B228" s="12"/>
      <c r="C228" s="84"/>
      <c r="D228" s="81"/>
      <c r="E228" s="81"/>
      <c r="F228" s="12"/>
      <c r="G228" s="30"/>
      <c r="H228" s="15"/>
      <c r="I228" s="43"/>
      <c r="J228" s="79"/>
      <c r="K228" s="13"/>
      <c r="L228" s="13"/>
      <c r="M228" s="116"/>
      <c r="N228" s="12"/>
      <c r="O228" s="14"/>
      <c r="P228" s="124" t="str">
        <f>IF(AND($I228=Data!$F$7,OR($J228=Data!$D$3,$J228=Data!$D$6)),$G228,"")</f>
        <v/>
      </c>
    </row>
    <row r="229" spans="1:16" s="31" customFormat="1" hidden="1" x14ac:dyDescent="0.2">
      <c r="A229" s="12"/>
      <c r="B229" s="12"/>
      <c r="C229" s="84"/>
      <c r="D229" s="81"/>
      <c r="E229" s="81"/>
      <c r="F229" s="12"/>
      <c r="G229" s="30"/>
      <c r="H229" s="15"/>
      <c r="I229" s="43"/>
      <c r="J229" s="79"/>
      <c r="K229" s="13"/>
      <c r="L229" s="13"/>
      <c r="M229" s="116"/>
      <c r="N229" s="12"/>
      <c r="O229" s="14"/>
      <c r="P229" s="124" t="str">
        <f>IF(AND($I229=Data!$F$7,OR($J229=Data!$D$3,$J229=Data!$D$6)),$G229,"")</f>
        <v/>
      </c>
    </row>
    <row r="230" spans="1:16" s="31" customFormat="1" hidden="1" x14ac:dyDescent="0.2">
      <c r="A230" s="12"/>
      <c r="B230" s="12"/>
      <c r="C230" s="84"/>
      <c r="D230" s="81"/>
      <c r="E230" s="81"/>
      <c r="F230" s="12"/>
      <c r="G230" s="30"/>
      <c r="H230" s="15"/>
      <c r="I230" s="43"/>
      <c r="J230" s="79"/>
      <c r="K230" s="13"/>
      <c r="L230" s="13"/>
      <c r="M230" s="116"/>
      <c r="N230" s="12"/>
      <c r="O230" s="14"/>
      <c r="P230" s="124" t="str">
        <f>IF(AND($I230=Data!$F$7,OR($J230=Data!$D$3,$J230=Data!$D$6)),$G230,"")</f>
        <v/>
      </c>
    </row>
    <row r="231" spans="1:16" s="31" customFormat="1" hidden="1" x14ac:dyDescent="0.2">
      <c r="A231" s="12"/>
      <c r="B231" s="12"/>
      <c r="C231" s="84"/>
      <c r="D231" s="81"/>
      <c r="E231" s="81"/>
      <c r="F231" s="12"/>
      <c r="G231" s="30"/>
      <c r="H231" s="15"/>
      <c r="I231" s="43"/>
      <c r="J231" s="79"/>
      <c r="K231" s="13"/>
      <c r="L231" s="13"/>
      <c r="M231" s="116"/>
      <c r="N231" s="12"/>
      <c r="O231" s="14"/>
      <c r="P231" s="124" t="str">
        <f>IF(AND($I231=Data!$F$7,OR($J231=Data!$D$3,$J231=Data!$D$6)),$G231,"")</f>
        <v/>
      </c>
    </row>
    <row r="232" spans="1:16" s="31" customFormat="1" hidden="1" x14ac:dyDescent="0.2">
      <c r="A232" s="12"/>
      <c r="B232" s="12"/>
      <c r="C232" s="84"/>
      <c r="D232" s="81"/>
      <c r="E232" s="81"/>
      <c r="F232" s="12"/>
      <c r="G232" s="30"/>
      <c r="H232" s="15"/>
      <c r="I232" s="43"/>
      <c r="J232" s="79"/>
      <c r="K232" s="13"/>
      <c r="L232" s="13"/>
      <c r="M232" s="116"/>
      <c r="N232" s="12"/>
      <c r="O232" s="14"/>
      <c r="P232" s="124" t="str">
        <f>IF(AND($I232=Data!$F$7,OR($J232=Data!$D$3,$J232=Data!$D$6)),$G232,"")</f>
        <v/>
      </c>
    </row>
    <row r="233" spans="1:16" s="31" customFormat="1" hidden="1" x14ac:dyDescent="0.2">
      <c r="A233" s="12"/>
      <c r="B233" s="12"/>
      <c r="C233" s="84"/>
      <c r="D233" s="81"/>
      <c r="E233" s="81"/>
      <c r="F233" s="12"/>
      <c r="G233" s="30"/>
      <c r="H233" s="15"/>
      <c r="I233" s="43"/>
      <c r="J233" s="79"/>
      <c r="K233" s="13"/>
      <c r="L233" s="13"/>
      <c r="M233" s="116"/>
      <c r="N233" s="12"/>
      <c r="O233" s="14"/>
      <c r="P233" s="124" t="str">
        <f>IF(AND($I233=Data!$F$7,OR($J233=Data!$D$3,$J233=Data!$D$6)),$G233,"")</f>
        <v/>
      </c>
    </row>
    <row r="234" spans="1:16" s="31" customFormat="1" hidden="1" x14ac:dyDescent="0.2">
      <c r="A234" s="12"/>
      <c r="B234" s="12"/>
      <c r="C234" s="84"/>
      <c r="D234" s="81"/>
      <c r="E234" s="81"/>
      <c r="F234" s="12"/>
      <c r="G234" s="30"/>
      <c r="H234" s="15"/>
      <c r="I234" s="43"/>
      <c r="J234" s="79"/>
      <c r="K234" s="13"/>
      <c r="L234" s="13"/>
      <c r="M234" s="116"/>
      <c r="N234" s="12"/>
      <c r="O234" s="14"/>
      <c r="P234" s="124" t="str">
        <f>IF(AND($I234=Data!$F$7,OR($J234=Data!$D$3,$J234=Data!$D$6)),$G234,"")</f>
        <v/>
      </c>
    </row>
    <row r="235" spans="1:16" s="31" customFormat="1" hidden="1" x14ac:dyDescent="0.2">
      <c r="A235" s="12"/>
      <c r="B235" s="12"/>
      <c r="C235" s="84"/>
      <c r="D235" s="81"/>
      <c r="E235" s="81"/>
      <c r="F235" s="12"/>
      <c r="G235" s="30"/>
      <c r="H235" s="15"/>
      <c r="I235" s="43"/>
      <c r="J235" s="79"/>
      <c r="K235" s="13"/>
      <c r="L235" s="13"/>
      <c r="M235" s="116"/>
      <c r="N235" s="12"/>
      <c r="O235" s="14"/>
      <c r="P235" s="124" t="str">
        <f>IF(AND($I235=Data!$F$7,OR($J235=Data!$D$3,$J235=Data!$D$6)),$G235,"")</f>
        <v/>
      </c>
    </row>
    <row r="236" spans="1:16" s="31" customFormat="1" hidden="1" x14ac:dyDescent="0.2">
      <c r="A236" s="12"/>
      <c r="B236" s="12"/>
      <c r="C236" s="84"/>
      <c r="D236" s="81"/>
      <c r="E236" s="81"/>
      <c r="F236" s="12"/>
      <c r="G236" s="30"/>
      <c r="H236" s="15"/>
      <c r="I236" s="43"/>
      <c r="J236" s="79"/>
      <c r="K236" s="13"/>
      <c r="L236" s="13"/>
      <c r="M236" s="116"/>
      <c r="N236" s="12"/>
      <c r="O236" s="14"/>
      <c r="P236" s="124" t="str">
        <f>IF(AND($I236=Data!$F$7,OR($J236=Data!$D$3,$J236=Data!$D$6)),$G236,"")</f>
        <v/>
      </c>
    </row>
    <row r="237" spans="1:16" s="31" customFormat="1" hidden="1" x14ac:dyDescent="0.2">
      <c r="A237" s="12"/>
      <c r="B237" s="12"/>
      <c r="C237" s="84"/>
      <c r="D237" s="81"/>
      <c r="E237" s="81"/>
      <c r="F237" s="12"/>
      <c r="G237" s="30"/>
      <c r="H237" s="15"/>
      <c r="I237" s="43"/>
      <c r="J237" s="79"/>
      <c r="K237" s="13"/>
      <c r="L237" s="13"/>
      <c r="M237" s="116"/>
      <c r="N237" s="12"/>
      <c r="O237" s="14"/>
      <c r="P237" s="124" t="str">
        <f>IF(AND($I237=Data!$F$7,OR($J237=Data!$D$3,$J237=Data!$D$6)),$G237,"")</f>
        <v/>
      </c>
    </row>
    <row r="238" spans="1:16" s="31" customFormat="1" hidden="1" x14ac:dyDescent="0.2">
      <c r="A238" s="12"/>
      <c r="B238" s="12"/>
      <c r="C238" s="84"/>
      <c r="D238" s="81"/>
      <c r="E238" s="81"/>
      <c r="F238" s="12"/>
      <c r="G238" s="30"/>
      <c r="H238" s="15"/>
      <c r="I238" s="43"/>
      <c r="J238" s="79"/>
      <c r="K238" s="13"/>
      <c r="L238" s="13"/>
      <c r="M238" s="116"/>
      <c r="N238" s="12"/>
      <c r="O238" s="14"/>
      <c r="P238" s="124" t="str">
        <f>IF(AND($I238=Data!$F$7,OR($J238=Data!$D$3,$J238=Data!$D$6)),$G238,"")</f>
        <v/>
      </c>
    </row>
    <row r="239" spans="1:16" s="31" customFormat="1" hidden="1" x14ac:dyDescent="0.2">
      <c r="A239" s="12"/>
      <c r="B239" s="12"/>
      <c r="C239" s="84"/>
      <c r="D239" s="81"/>
      <c r="E239" s="81"/>
      <c r="F239" s="12"/>
      <c r="G239" s="30"/>
      <c r="H239" s="15"/>
      <c r="I239" s="43"/>
      <c r="J239" s="79"/>
      <c r="K239" s="13"/>
      <c r="L239" s="13"/>
      <c r="M239" s="116"/>
      <c r="N239" s="12"/>
      <c r="O239" s="14"/>
      <c r="P239" s="124" t="str">
        <f>IF(AND($I239=Data!$F$7,OR($J239=Data!$D$3,$J239=Data!$D$6)),$G239,"")</f>
        <v/>
      </c>
    </row>
    <row r="240" spans="1:16" s="31" customFormat="1" hidden="1" x14ac:dyDescent="0.2">
      <c r="A240" s="12"/>
      <c r="B240" s="12"/>
      <c r="C240" s="84"/>
      <c r="D240" s="81"/>
      <c r="E240" s="81"/>
      <c r="F240" s="12"/>
      <c r="G240" s="30"/>
      <c r="H240" s="15"/>
      <c r="I240" s="43"/>
      <c r="J240" s="79"/>
      <c r="K240" s="13"/>
      <c r="L240" s="13"/>
      <c r="M240" s="116"/>
      <c r="N240" s="12"/>
      <c r="O240" s="14"/>
      <c r="P240" s="124" t="str">
        <f>IF(AND($I240=Data!$F$7,OR($J240=Data!$D$3,$J240=Data!$D$6)),$G240,"")</f>
        <v/>
      </c>
    </row>
    <row r="241" spans="1:16" s="31" customFormat="1" hidden="1" x14ac:dyDescent="0.2">
      <c r="A241" s="12"/>
      <c r="B241" s="12"/>
      <c r="C241" s="84"/>
      <c r="D241" s="81"/>
      <c r="E241" s="81"/>
      <c r="F241" s="12"/>
      <c r="G241" s="30"/>
      <c r="H241" s="15"/>
      <c r="I241" s="43"/>
      <c r="J241" s="79"/>
      <c r="K241" s="13"/>
      <c r="L241" s="13"/>
      <c r="M241" s="116"/>
      <c r="N241" s="12"/>
      <c r="O241" s="14"/>
      <c r="P241" s="124" t="str">
        <f>IF(AND($I241=Data!$F$7,OR($J241=Data!$D$3,$J241=Data!$D$6)),$G241,"")</f>
        <v/>
      </c>
    </row>
    <row r="242" spans="1:16" s="31" customFormat="1" hidden="1" x14ac:dyDescent="0.2">
      <c r="A242" s="12"/>
      <c r="B242" s="12"/>
      <c r="C242" s="84"/>
      <c r="D242" s="81"/>
      <c r="E242" s="81"/>
      <c r="F242" s="12"/>
      <c r="G242" s="30"/>
      <c r="H242" s="15"/>
      <c r="I242" s="43"/>
      <c r="J242" s="79"/>
      <c r="K242" s="13"/>
      <c r="L242" s="13"/>
      <c r="M242" s="116"/>
      <c r="N242" s="12"/>
      <c r="O242" s="14"/>
      <c r="P242" s="124" t="str">
        <f>IF(AND($I242=Data!$F$7,OR($J242=Data!$D$3,$J242=Data!$D$6)),$G242,"")</f>
        <v/>
      </c>
    </row>
    <row r="243" spans="1:16" s="31" customFormat="1" hidden="1" x14ac:dyDescent="0.2">
      <c r="A243" s="12"/>
      <c r="B243" s="12"/>
      <c r="C243" s="84"/>
      <c r="D243" s="81"/>
      <c r="E243" s="81"/>
      <c r="F243" s="12"/>
      <c r="G243" s="30"/>
      <c r="H243" s="15"/>
      <c r="I243" s="43"/>
      <c r="J243" s="79"/>
      <c r="K243" s="13"/>
      <c r="L243" s="13"/>
      <c r="M243" s="116"/>
      <c r="N243" s="12"/>
      <c r="O243" s="14"/>
      <c r="P243" s="124" t="str">
        <f>IF(AND($I243=Data!$F$7,OR($J243=Data!$D$3,$J243=Data!$D$6)),$G243,"")</f>
        <v/>
      </c>
    </row>
    <row r="244" spans="1:16" s="31" customFormat="1" hidden="1" x14ac:dyDescent="0.2">
      <c r="A244" s="12"/>
      <c r="B244" s="12"/>
      <c r="C244" s="84"/>
      <c r="D244" s="81"/>
      <c r="E244" s="81"/>
      <c r="F244" s="12"/>
      <c r="G244" s="30"/>
      <c r="H244" s="15"/>
      <c r="I244" s="43"/>
      <c r="J244" s="79"/>
      <c r="K244" s="13"/>
      <c r="L244" s="13"/>
      <c r="M244" s="116"/>
      <c r="N244" s="12"/>
      <c r="O244" s="14"/>
      <c r="P244" s="124" t="str">
        <f>IF(AND($I244=Data!$F$7,OR($J244=Data!$D$3,$J244=Data!$D$6)),$G244,"")</f>
        <v/>
      </c>
    </row>
    <row r="245" spans="1:16" s="31" customFormat="1" hidden="1" x14ac:dyDescent="0.2">
      <c r="A245" s="12"/>
      <c r="B245" s="12"/>
      <c r="C245" s="84"/>
      <c r="D245" s="81"/>
      <c r="E245" s="81"/>
      <c r="F245" s="12"/>
      <c r="G245" s="30"/>
      <c r="H245" s="15"/>
      <c r="I245" s="43"/>
      <c r="J245" s="79"/>
      <c r="K245" s="13"/>
      <c r="L245" s="13"/>
      <c r="M245" s="116"/>
      <c r="N245" s="12"/>
      <c r="O245" s="14"/>
      <c r="P245" s="124" t="str">
        <f>IF(AND($I245=Data!$F$7,OR($J245=Data!$D$3,$J245=Data!$D$6)),$G245,"")</f>
        <v/>
      </c>
    </row>
    <row r="246" spans="1:16" s="31" customFormat="1" hidden="1" x14ac:dyDescent="0.2">
      <c r="A246" s="12"/>
      <c r="B246" s="12"/>
      <c r="C246" s="84"/>
      <c r="D246" s="81"/>
      <c r="E246" s="81"/>
      <c r="F246" s="12"/>
      <c r="G246" s="30"/>
      <c r="H246" s="15"/>
      <c r="I246" s="43"/>
      <c r="J246" s="79"/>
      <c r="K246" s="13"/>
      <c r="L246" s="13"/>
      <c r="M246" s="116"/>
      <c r="N246" s="12"/>
      <c r="O246" s="14"/>
      <c r="P246" s="124" t="str">
        <f>IF(AND($I246=Data!$F$7,OR($J246=Data!$D$3,$J246=Data!$D$6)),$G246,"")</f>
        <v/>
      </c>
    </row>
    <row r="247" spans="1:16" s="31" customFormat="1" hidden="1" x14ac:dyDescent="0.2">
      <c r="A247" s="12"/>
      <c r="B247" s="12"/>
      <c r="C247" s="84"/>
      <c r="D247" s="81"/>
      <c r="E247" s="81"/>
      <c r="F247" s="12"/>
      <c r="G247" s="30"/>
      <c r="H247" s="15"/>
      <c r="I247" s="43"/>
      <c r="J247" s="79"/>
      <c r="K247" s="13"/>
      <c r="L247" s="13"/>
      <c r="M247" s="116"/>
      <c r="N247" s="12"/>
      <c r="O247" s="14"/>
      <c r="P247" s="124" t="str">
        <f>IF(AND($I247=Data!$F$7,OR($J247=Data!$D$3,$J247=Data!$D$6)),$G247,"")</f>
        <v/>
      </c>
    </row>
    <row r="248" spans="1:16" s="31" customFormat="1" hidden="1" x14ac:dyDescent="0.2">
      <c r="A248" s="12"/>
      <c r="B248" s="12"/>
      <c r="C248" s="84"/>
      <c r="D248" s="81"/>
      <c r="E248" s="81"/>
      <c r="F248" s="12"/>
      <c r="G248" s="30"/>
      <c r="H248" s="15"/>
      <c r="I248" s="43"/>
      <c r="J248" s="79"/>
      <c r="K248" s="13"/>
      <c r="L248" s="13"/>
      <c r="M248" s="116"/>
      <c r="N248" s="12"/>
      <c r="O248" s="14"/>
      <c r="P248" s="124" t="str">
        <f>IF(AND($I248=Data!$F$7,OR($J248=Data!$D$3,$J248=Data!$D$6)),$G248,"")</f>
        <v/>
      </c>
    </row>
    <row r="249" spans="1:16" s="31" customFormat="1" hidden="1" x14ac:dyDescent="0.2">
      <c r="A249" s="12"/>
      <c r="B249" s="12"/>
      <c r="C249" s="84"/>
      <c r="D249" s="81"/>
      <c r="E249" s="81"/>
      <c r="F249" s="12"/>
      <c r="G249" s="30"/>
      <c r="H249" s="15"/>
      <c r="I249" s="43"/>
      <c r="J249" s="79"/>
      <c r="K249" s="13"/>
      <c r="L249" s="13"/>
      <c r="M249" s="116"/>
      <c r="N249" s="12"/>
      <c r="O249" s="14"/>
      <c r="P249" s="124" t="str">
        <f>IF(AND($I249=Data!$F$7,OR($J249=Data!$D$3,$J249=Data!$D$6)),$G249,"")</f>
        <v/>
      </c>
    </row>
    <row r="250" spans="1:16" s="31" customFormat="1" hidden="1" x14ac:dyDescent="0.2">
      <c r="A250" s="12"/>
      <c r="B250" s="12"/>
      <c r="C250" s="84"/>
      <c r="D250" s="81"/>
      <c r="E250" s="81"/>
      <c r="F250" s="12"/>
      <c r="G250" s="30"/>
      <c r="H250" s="15"/>
      <c r="I250" s="43"/>
      <c r="J250" s="79"/>
      <c r="K250" s="13"/>
      <c r="L250" s="13"/>
      <c r="M250" s="116"/>
      <c r="N250" s="12"/>
      <c r="O250" s="14"/>
      <c r="P250" s="124" t="str">
        <f>IF(AND($I250=Data!$F$7,OR($J250=Data!$D$3,$J250=Data!$D$6)),$G250,"")</f>
        <v/>
      </c>
    </row>
    <row r="251" spans="1:16" s="31" customFormat="1" hidden="1" x14ac:dyDescent="0.2">
      <c r="A251" s="12"/>
      <c r="B251" s="12"/>
      <c r="C251" s="84"/>
      <c r="D251" s="81"/>
      <c r="E251" s="81"/>
      <c r="F251" s="12"/>
      <c r="G251" s="30"/>
      <c r="H251" s="15"/>
      <c r="I251" s="43"/>
      <c r="J251" s="79"/>
      <c r="K251" s="13"/>
      <c r="L251" s="13"/>
      <c r="M251" s="116"/>
      <c r="N251" s="12"/>
      <c r="O251" s="14"/>
      <c r="P251" s="124" t="str">
        <f>IF(AND($I251=Data!$F$7,OR($J251=Data!$D$3,$J251=Data!$D$6)),$G251,"")</f>
        <v/>
      </c>
    </row>
    <row r="252" spans="1:16" s="31" customFormat="1" hidden="1" x14ac:dyDescent="0.2">
      <c r="A252" s="12"/>
      <c r="B252" s="12"/>
      <c r="C252" s="84"/>
      <c r="D252" s="81"/>
      <c r="E252" s="81"/>
      <c r="F252" s="12"/>
      <c r="G252" s="30"/>
      <c r="H252" s="15"/>
      <c r="I252" s="43"/>
      <c r="J252" s="79"/>
      <c r="K252" s="13"/>
      <c r="L252" s="13"/>
      <c r="M252" s="116"/>
      <c r="N252" s="12"/>
      <c r="O252" s="14"/>
      <c r="P252" s="124" t="str">
        <f>IF(AND($I252=Data!$F$7,OR($J252=Data!$D$3,$J252=Data!$D$6)),$G252,"")</f>
        <v/>
      </c>
    </row>
    <row r="253" spans="1:16" s="31" customFormat="1" hidden="1" x14ac:dyDescent="0.2">
      <c r="A253" s="12"/>
      <c r="B253" s="16"/>
      <c r="C253" s="84"/>
      <c r="D253" s="81"/>
      <c r="E253" s="81"/>
      <c r="F253" s="12"/>
      <c r="G253" s="30"/>
      <c r="H253" s="15"/>
      <c r="I253" s="43"/>
      <c r="J253" s="79"/>
      <c r="K253" s="13"/>
      <c r="L253" s="13"/>
      <c r="M253" s="116"/>
      <c r="N253" s="12"/>
      <c r="O253" s="14"/>
      <c r="P253" s="124" t="str">
        <f>IF(AND($I253=Data!$F$7,OR($J253=Data!$D$3,$J253=Data!$D$6)),$G253,"")</f>
        <v/>
      </c>
    </row>
    <row r="254" spans="1:16" s="31" customFormat="1" hidden="1" x14ac:dyDescent="0.2">
      <c r="A254" s="12"/>
      <c r="B254" s="16"/>
      <c r="C254" s="84"/>
      <c r="D254" s="81"/>
      <c r="E254" s="81"/>
      <c r="F254" s="12"/>
      <c r="G254" s="30"/>
      <c r="H254" s="15"/>
      <c r="I254" s="43"/>
      <c r="J254" s="79"/>
      <c r="K254" s="13"/>
      <c r="L254" s="13"/>
      <c r="M254" s="116"/>
      <c r="N254" s="12"/>
      <c r="O254" s="14"/>
      <c r="P254" s="124" t="str">
        <f>IF(AND($I254=Data!$F$7,OR($J254=Data!$D$3,$J254=Data!$D$6)),$G254,"")</f>
        <v/>
      </c>
    </row>
    <row r="255" spans="1:16" hidden="1" x14ac:dyDescent="0.2">
      <c r="A255" s="12"/>
      <c r="B255" s="16"/>
      <c r="C255" s="84"/>
      <c r="D255" s="81"/>
      <c r="E255" s="81"/>
      <c r="F255" s="12"/>
      <c r="G255" s="30"/>
      <c r="H255" s="15"/>
      <c r="I255" s="43"/>
      <c r="J255" s="79"/>
      <c r="K255" s="13"/>
      <c r="L255" s="13"/>
      <c r="M255" s="116"/>
      <c r="N255" s="12"/>
      <c r="O255" s="14"/>
      <c r="P255" s="124" t="str">
        <f>IF(AND($I255=Data!$F$7,OR($J255=Data!$D$3,$J255=Data!$D$6)),$G255,"")</f>
        <v/>
      </c>
    </row>
    <row r="256" spans="1:16" hidden="1" x14ac:dyDescent="0.2">
      <c r="A256" s="12"/>
      <c r="B256" s="16"/>
      <c r="C256" s="84"/>
      <c r="D256" s="81"/>
      <c r="E256" s="81"/>
      <c r="F256" s="12"/>
      <c r="G256" s="30"/>
      <c r="H256" s="15"/>
      <c r="I256" s="43"/>
      <c r="J256" s="79"/>
      <c r="K256" s="13"/>
      <c r="L256" s="13"/>
      <c r="M256" s="116"/>
      <c r="N256" s="12"/>
      <c r="O256" s="14"/>
      <c r="P256" s="124" t="str">
        <f>IF(AND($I256=Data!$F$7,OR($J256=Data!$D$3,$J256=Data!$D$6)),$G256,"")</f>
        <v/>
      </c>
    </row>
    <row r="257" spans="1:16" hidden="1" x14ac:dyDescent="0.2">
      <c r="A257" s="12"/>
      <c r="B257" s="12"/>
      <c r="C257" s="84"/>
      <c r="D257" s="81"/>
      <c r="E257" s="81"/>
      <c r="F257" s="12"/>
      <c r="G257" s="30"/>
      <c r="H257" s="15"/>
      <c r="I257" s="43"/>
      <c r="J257" s="79"/>
      <c r="K257" s="13"/>
      <c r="L257" s="13"/>
      <c r="M257" s="116"/>
      <c r="N257" s="12"/>
      <c r="O257" s="14"/>
      <c r="P257" s="124" t="str">
        <f>IF(AND($I257=Data!$F$7,OR($J257=Data!$D$3,$J257=Data!$D$6)),$G257,"")</f>
        <v/>
      </c>
    </row>
    <row r="258" spans="1:16" hidden="1" x14ac:dyDescent="0.2">
      <c r="A258" s="12"/>
      <c r="B258" s="16"/>
      <c r="C258" s="84"/>
      <c r="D258" s="81"/>
      <c r="E258" s="81"/>
      <c r="F258" s="12"/>
      <c r="G258" s="30"/>
      <c r="H258" s="35"/>
      <c r="I258" s="43"/>
      <c r="J258" s="79"/>
      <c r="K258" s="13"/>
      <c r="L258" s="13"/>
      <c r="M258" s="116"/>
      <c r="N258" s="12"/>
      <c r="O258" s="14"/>
      <c r="P258" s="124" t="str">
        <f>IF(AND($I258=Data!$F$7,OR($J258=Data!$D$3,$J258=Data!$D$6)),$G258,"")</f>
        <v/>
      </c>
    </row>
    <row r="259" spans="1:16" hidden="1" x14ac:dyDescent="0.2">
      <c r="A259" s="16"/>
      <c r="B259" s="16"/>
      <c r="C259" s="84"/>
      <c r="D259" s="81"/>
      <c r="E259" s="81"/>
      <c r="F259" s="12"/>
      <c r="G259" s="30"/>
      <c r="H259" s="15"/>
      <c r="I259" s="43"/>
      <c r="J259" s="79"/>
      <c r="K259" s="13"/>
      <c r="L259" s="13"/>
      <c r="M259" s="116"/>
      <c r="N259" s="12"/>
      <c r="O259" s="14"/>
      <c r="P259" s="124" t="str">
        <f>IF(AND($I259=Data!$F$7,OR($J259=Data!$D$3,$J259=Data!$D$6)),$G259,"")</f>
        <v/>
      </c>
    </row>
    <row r="260" spans="1:16" hidden="1" x14ac:dyDescent="0.2">
      <c r="A260" s="12"/>
      <c r="B260" s="16"/>
      <c r="C260" s="84"/>
      <c r="D260" s="81"/>
      <c r="E260" s="81"/>
      <c r="F260" s="12"/>
      <c r="G260" s="30"/>
      <c r="H260" s="15"/>
      <c r="I260" s="43"/>
      <c r="J260" s="79"/>
      <c r="K260" s="13"/>
      <c r="L260" s="13"/>
      <c r="M260" s="116"/>
      <c r="N260" s="12"/>
      <c r="O260" s="14"/>
      <c r="P260" s="124" t="str">
        <f>IF(AND($I260=Data!$F$7,OR($J260=Data!$D$3,$J260=Data!$D$6)),$G260,"")</f>
        <v/>
      </c>
    </row>
    <row r="261" spans="1:16" hidden="1" x14ac:dyDescent="0.2">
      <c r="A261" s="12"/>
      <c r="B261" s="16"/>
      <c r="C261" s="84"/>
      <c r="D261" s="81"/>
      <c r="E261" s="81"/>
      <c r="F261" s="12"/>
      <c r="G261" s="30"/>
      <c r="H261" s="15"/>
      <c r="I261" s="43"/>
      <c r="J261" s="79"/>
      <c r="K261" s="13"/>
      <c r="L261" s="13"/>
      <c r="M261" s="116"/>
      <c r="N261" s="12"/>
      <c r="O261" s="14"/>
      <c r="P261" s="124" t="str">
        <f>IF(AND($I261=Data!$F$7,OR($J261=Data!$D$3,$J261=Data!$D$6)),$G261,"")</f>
        <v/>
      </c>
    </row>
    <row r="262" spans="1:16" hidden="1" x14ac:dyDescent="0.2">
      <c r="A262" s="12"/>
      <c r="B262" s="16"/>
      <c r="C262" s="84"/>
      <c r="D262" s="81"/>
      <c r="E262" s="81"/>
      <c r="F262" s="12"/>
      <c r="G262" s="30"/>
      <c r="H262" s="15"/>
      <c r="I262" s="43"/>
      <c r="J262" s="79"/>
      <c r="K262" s="13"/>
      <c r="L262" s="13"/>
      <c r="M262" s="116"/>
      <c r="N262" s="12"/>
      <c r="O262" s="14"/>
      <c r="P262" s="124" t="str">
        <f>IF(AND($I262=Data!$F$7,OR($J262=Data!$D$3,$J262=Data!$D$6)),$G262,"")</f>
        <v/>
      </c>
    </row>
    <row r="263" spans="1:16" hidden="1" x14ac:dyDescent="0.2">
      <c r="A263" s="12"/>
      <c r="B263" s="16"/>
      <c r="C263" s="84"/>
      <c r="D263" s="81"/>
      <c r="E263" s="81"/>
      <c r="F263" s="12"/>
      <c r="G263" s="30"/>
      <c r="H263" s="15"/>
      <c r="I263" s="43"/>
      <c r="J263" s="79"/>
      <c r="K263" s="13"/>
      <c r="L263" s="13"/>
      <c r="M263" s="116"/>
      <c r="N263" s="12"/>
      <c r="O263" s="14"/>
      <c r="P263" s="124" t="str">
        <f>IF(AND($I263=Data!$F$7,OR($J263=Data!$D$3,$J263=Data!$D$6)),$G263,"")</f>
        <v/>
      </c>
    </row>
    <row r="264" spans="1:16" hidden="1" x14ac:dyDescent="0.2">
      <c r="A264" s="12"/>
      <c r="B264" s="16"/>
      <c r="C264" s="84"/>
      <c r="D264" s="81"/>
      <c r="E264" s="81"/>
      <c r="F264" s="12"/>
      <c r="G264" s="30"/>
      <c r="H264" s="15"/>
      <c r="I264" s="43"/>
      <c r="J264" s="79"/>
      <c r="K264" s="13"/>
      <c r="L264" s="13"/>
      <c r="M264" s="116"/>
      <c r="N264" s="12"/>
      <c r="O264" s="14"/>
      <c r="P264" s="124" t="str">
        <f>IF(AND($I264=Data!$F$7,OR($J264=Data!$D$3,$J264=Data!$D$6)),$G264,"")</f>
        <v/>
      </c>
    </row>
    <row r="265" spans="1:16" hidden="1" x14ac:dyDescent="0.2">
      <c r="A265" s="12"/>
      <c r="B265" s="16"/>
      <c r="C265" s="84"/>
      <c r="D265" s="81"/>
      <c r="E265" s="81"/>
      <c r="F265" s="12"/>
      <c r="G265" s="30"/>
      <c r="H265" s="15"/>
      <c r="I265" s="43"/>
      <c r="J265" s="79"/>
      <c r="K265" s="13"/>
      <c r="L265" s="13"/>
      <c r="M265" s="116"/>
      <c r="N265" s="12"/>
      <c r="O265" s="14"/>
      <c r="P265" s="124" t="str">
        <f>IF(AND($I265=Data!$F$7,OR($J265=Data!$D$3,$J265=Data!$D$6)),$G265,"")</f>
        <v/>
      </c>
    </row>
    <row r="266" spans="1:16" hidden="1" x14ac:dyDescent="0.2">
      <c r="A266" s="12"/>
      <c r="B266" s="12"/>
      <c r="C266" s="84"/>
      <c r="D266" s="81"/>
      <c r="E266" s="81"/>
      <c r="F266" s="12"/>
      <c r="G266" s="30"/>
      <c r="H266" s="15"/>
      <c r="I266" s="43"/>
      <c r="J266" s="79"/>
      <c r="K266" s="13"/>
      <c r="L266" s="13"/>
      <c r="M266" s="116"/>
      <c r="N266" s="12"/>
      <c r="O266" s="14"/>
      <c r="P266" s="124" t="str">
        <f>IF(AND($I266=Data!$F$7,OR($J266=Data!$D$3,$J266=Data!$D$6)),$G266,"")</f>
        <v/>
      </c>
    </row>
    <row r="267" spans="1:16" hidden="1" x14ac:dyDescent="0.2">
      <c r="A267" s="12"/>
      <c r="B267" s="12"/>
      <c r="C267" s="84"/>
      <c r="D267" s="81"/>
      <c r="E267" s="81"/>
      <c r="F267" s="12"/>
      <c r="G267" s="30"/>
      <c r="H267" s="35"/>
      <c r="I267" s="43"/>
      <c r="J267" s="79"/>
      <c r="K267" s="13"/>
      <c r="L267" s="13"/>
      <c r="M267" s="116"/>
      <c r="N267" s="12"/>
      <c r="O267" s="14"/>
      <c r="P267" s="124" t="str">
        <f>IF(AND($I267=Data!$F$7,OR($J267=Data!$D$3,$J267=Data!$D$6)),$G267,"")</f>
        <v/>
      </c>
    </row>
    <row r="268" spans="1:16" hidden="1" x14ac:dyDescent="0.2">
      <c r="A268" s="12"/>
      <c r="B268" s="12"/>
      <c r="C268" s="84"/>
      <c r="D268" s="81"/>
      <c r="E268" s="81"/>
      <c r="F268" s="12"/>
      <c r="G268" s="30"/>
      <c r="H268" s="15"/>
      <c r="I268" s="43"/>
      <c r="J268" s="79"/>
      <c r="K268" s="13"/>
      <c r="L268" s="13"/>
      <c r="M268" s="116"/>
      <c r="N268" s="12"/>
      <c r="O268" s="14"/>
      <c r="P268" s="124" t="str">
        <f>IF(AND($I268=Data!$F$7,OR($J268=Data!$D$3,$J268=Data!$D$6)),$G268,"")</f>
        <v/>
      </c>
    </row>
    <row r="269" spans="1:16" hidden="1" x14ac:dyDescent="0.2">
      <c r="A269" s="12"/>
      <c r="B269" s="12"/>
      <c r="C269" s="84"/>
      <c r="D269" s="81"/>
      <c r="E269" s="81"/>
      <c r="F269" s="12"/>
      <c r="G269" s="30"/>
      <c r="H269" s="15"/>
      <c r="I269" s="43"/>
      <c r="J269" s="79"/>
      <c r="K269" s="13"/>
      <c r="L269" s="13"/>
      <c r="M269" s="116"/>
      <c r="N269" s="12"/>
      <c r="O269" s="14"/>
      <c r="P269" s="124" t="str">
        <f>IF(AND($I269=Data!$F$7,OR($J269=Data!$D$3,$J269=Data!$D$6)),$G269,"")</f>
        <v/>
      </c>
    </row>
    <row r="270" spans="1:16" hidden="1" x14ac:dyDescent="0.2">
      <c r="A270" s="12"/>
      <c r="B270" s="12"/>
      <c r="C270" s="84"/>
      <c r="D270" s="81"/>
      <c r="E270" s="81"/>
      <c r="F270" s="12"/>
      <c r="G270" s="30"/>
      <c r="H270" s="15"/>
      <c r="I270" s="43"/>
      <c r="J270" s="79"/>
      <c r="K270" s="13"/>
      <c r="L270" s="13"/>
      <c r="M270" s="116"/>
      <c r="N270" s="12"/>
      <c r="O270" s="14"/>
      <c r="P270" s="124" t="str">
        <f>IF(AND($I270=Data!$F$7,OR($J270=Data!$D$3,$J270=Data!$D$6)),$G270,"")</f>
        <v/>
      </c>
    </row>
    <row r="271" spans="1:16" hidden="1" x14ac:dyDescent="0.2">
      <c r="A271" s="12"/>
      <c r="B271" s="12"/>
      <c r="C271" s="84"/>
      <c r="D271" s="81"/>
      <c r="E271" s="81"/>
      <c r="F271" s="16"/>
      <c r="G271" s="30"/>
      <c r="H271" s="15"/>
      <c r="I271" s="43"/>
      <c r="J271" s="79"/>
      <c r="K271" s="13"/>
      <c r="L271" s="13"/>
      <c r="M271" s="116"/>
      <c r="N271" s="16"/>
      <c r="O271" s="14"/>
      <c r="P271" s="124" t="str">
        <f>IF(AND($I271=Data!$F$7,OR($J271=Data!$D$3,$J271=Data!$D$6)),$G271,"")</f>
        <v/>
      </c>
    </row>
    <row r="272" spans="1:16" hidden="1" x14ac:dyDescent="0.2">
      <c r="A272" s="12"/>
      <c r="B272" s="12"/>
      <c r="C272" s="84"/>
      <c r="D272" s="81"/>
      <c r="E272" s="81"/>
      <c r="F272" s="12"/>
      <c r="G272" s="30"/>
      <c r="H272" s="15"/>
      <c r="I272" s="43"/>
      <c r="J272" s="79"/>
      <c r="K272" s="13"/>
      <c r="L272" s="13"/>
      <c r="M272" s="116"/>
      <c r="N272" s="12"/>
      <c r="O272" s="14"/>
      <c r="P272" s="124" t="str">
        <f>IF(AND($I272=Data!$F$7,OR($J272=Data!$D$3,$J272=Data!$D$6)),$G272,"")</f>
        <v/>
      </c>
    </row>
    <row r="273" spans="1:16" hidden="1" x14ac:dyDescent="0.2">
      <c r="A273" s="12"/>
      <c r="B273" s="12"/>
      <c r="C273" s="84"/>
      <c r="D273" s="81"/>
      <c r="E273" s="81"/>
      <c r="F273" s="12"/>
      <c r="G273" s="30"/>
      <c r="H273" s="15"/>
      <c r="I273" s="43"/>
      <c r="J273" s="79"/>
      <c r="K273" s="13"/>
      <c r="L273" s="13"/>
      <c r="M273" s="116"/>
      <c r="N273" s="12"/>
      <c r="O273" s="14"/>
      <c r="P273" s="124" t="str">
        <f>IF(AND($I273=Data!$F$7,OR($J273=Data!$D$3,$J273=Data!$D$6)),$G273,"")</f>
        <v/>
      </c>
    </row>
    <row r="274" spans="1:16" hidden="1" x14ac:dyDescent="0.2">
      <c r="A274" s="12"/>
      <c r="B274" s="12"/>
      <c r="C274" s="84"/>
      <c r="D274" s="81"/>
      <c r="E274" s="81"/>
      <c r="F274" s="12"/>
      <c r="G274" s="30"/>
      <c r="H274" s="15"/>
      <c r="I274" s="43"/>
      <c r="J274" s="79"/>
      <c r="K274" s="13"/>
      <c r="L274" s="13"/>
      <c r="M274" s="116"/>
      <c r="N274" s="12"/>
      <c r="O274" s="14"/>
      <c r="P274" s="124" t="str">
        <f>IF(AND($I274=Data!$F$7,OR($J274=Data!$D$3,$J274=Data!$D$6)),$G274,"")</f>
        <v/>
      </c>
    </row>
    <row r="275" spans="1:16" hidden="1" x14ac:dyDescent="0.2">
      <c r="A275" s="12"/>
      <c r="B275" s="12"/>
      <c r="C275" s="84"/>
      <c r="D275" s="81"/>
      <c r="E275" s="81"/>
      <c r="F275" s="12"/>
      <c r="G275" s="30"/>
      <c r="H275" s="15"/>
      <c r="I275" s="43"/>
      <c r="J275" s="79"/>
      <c r="K275" s="13"/>
      <c r="L275" s="13"/>
      <c r="M275" s="116"/>
      <c r="N275" s="12"/>
      <c r="O275" s="14"/>
      <c r="P275" s="124" t="str">
        <f>IF(AND($I275=Data!$F$7,OR($J275=Data!$D$3,$J275=Data!$D$6)),$G275,"")</f>
        <v/>
      </c>
    </row>
    <row r="276" spans="1:16" hidden="1" x14ac:dyDescent="0.2">
      <c r="A276" s="12"/>
      <c r="B276" s="12"/>
      <c r="C276" s="84"/>
      <c r="D276" s="81"/>
      <c r="E276" s="81"/>
      <c r="F276" s="12"/>
      <c r="G276" s="30"/>
      <c r="H276" s="15"/>
      <c r="I276" s="43"/>
      <c r="J276" s="79"/>
      <c r="K276" s="13"/>
      <c r="L276" s="13"/>
      <c r="M276" s="116"/>
      <c r="N276" s="12"/>
      <c r="O276" s="28"/>
      <c r="P276" s="124" t="str">
        <f>IF(AND($I276=Data!$F$7,OR($J276=Data!$D$3,$J276=Data!$D$6)),$G276,"")</f>
        <v/>
      </c>
    </row>
    <row r="277" spans="1:16" hidden="1" x14ac:dyDescent="0.2">
      <c r="A277" s="12"/>
      <c r="B277" s="12"/>
      <c r="C277" s="84"/>
      <c r="D277" s="81"/>
      <c r="E277" s="81"/>
      <c r="F277" s="12"/>
      <c r="G277" s="30"/>
      <c r="H277" s="15"/>
      <c r="I277" s="43"/>
      <c r="J277" s="79"/>
      <c r="K277" s="13"/>
      <c r="L277" s="13"/>
      <c r="M277" s="116"/>
      <c r="N277" s="16"/>
      <c r="O277" s="14"/>
      <c r="P277" s="124" t="str">
        <f>IF(AND($I277=Data!$F$7,OR($J277=Data!$D$3,$J277=Data!$D$6)),$G277,"")</f>
        <v/>
      </c>
    </row>
    <row r="278" spans="1:16" hidden="1" x14ac:dyDescent="0.2">
      <c r="A278" s="12"/>
      <c r="B278" s="12"/>
      <c r="C278" s="84"/>
      <c r="D278" s="81"/>
      <c r="E278" s="81"/>
      <c r="F278" s="12"/>
      <c r="G278" s="30"/>
      <c r="H278" s="15"/>
      <c r="I278" s="43"/>
      <c r="J278" s="79"/>
      <c r="K278" s="13"/>
      <c r="L278" s="13"/>
      <c r="M278" s="116"/>
      <c r="N278" s="12"/>
      <c r="O278" s="14"/>
      <c r="P278" s="124" t="str">
        <f>IF(AND($I278=Data!$F$7,OR($J278=Data!$D$3,$J278=Data!$D$6)),$G278,"")</f>
        <v/>
      </c>
    </row>
    <row r="279" spans="1:16" hidden="1" x14ac:dyDescent="0.2">
      <c r="A279" s="12"/>
      <c r="B279" s="12"/>
      <c r="C279" s="84"/>
      <c r="D279" s="81"/>
      <c r="E279" s="81"/>
      <c r="F279" s="16"/>
      <c r="G279" s="30"/>
      <c r="H279" s="15"/>
      <c r="I279" s="43"/>
      <c r="J279" s="79"/>
      <c r="K279" s="13"/>
      <c r="L279" s="13"/>
      <c r="M279" s="116"/>
      <c r="N279" s="16"/>
      <c r="O279" s="28"/>
      <c r="P279" s="124" t="str">
        <f>IF(AND($I279=Data!$F$7,OR($J279=Data!$D$3,$J279=Data!$D$6)),$G279,"")</f>
        <v/>
      </c>
    </row>
    <row r="280" spans="1:16" hidden="1" x14ac:dyDescent="0.2">
      <c r="A280" s="12"/>
      <c r="B280" s="12"/>
      <c r="C280" s="84"/>
      <c r="D280" s="81"/>
      <c r="E280" s="81"/>
      <c r="F280" s="16"/>
      <c r="G280" s="30"/>
      <c r="H280" s="15"/>
      <c r="I280" s="43"/>
      <c r="J280" s="79"/>
      <c r="K280" s="13"/>
      <c r="L280" s="13"/>
      <c r="M280" s="116"/>
      <c r="N280" s="16"/>
      <c r="O280" s="28"/>
      <c r="P280" s="124" t="str">
        <f>IF(AND($I280=Data!$F$7,OR($J280=Data!$D$3,$J280=Data!$D$6)),$G280,"")</f>
        <v/>
      </c>
    </row>
    <row r="281" spans="1:16" hidden="1" x14ac:dyDescent="0.2">
      <c r="A281" s="16"/>
      <c r="B281" s="12"/>
      <c r="C281" s="84"/>
      <c r="D281" s="81"/>
      <c r="E281" s="81"/>
      <c r="F281" s="16"/>
      <c r="G281" s="30"/>
      <c r="H281" s="15"/>
      <c r="I281" s="43"/>
      <c r="J281" s="79"/>
      <c r="K281" s="13"/>
      <c r="L281" s="13"/>
      <c r="M281" s="116"/>
      <c r="N281" s="16"/>
      <c r="O281" s="14"/>
      <c r="P281" s="124" t="str">
        <f>IF(AND($I281=Data!$F$7,OR($J281=Data!$D$3,$J281=Data!$D$6)),$G281,"")</f>
        <v/>
      </c>
    </row>
    <row r="282" spans="1:16" hidden="1" x14ac:dyDescent="0.2">
      <c r="A282" s="12"/>
      <c r="B282" s="12"/>
      <c r="C282" s="84"/>
      <c r="D282" s="81"/>
      <c r="E282" s="81"/>
      <c r="F282" s="12"/>
      <c r="G282" s="30"/>
      <c r="H282" s="15"/>
      <c r="I282" s="43"/>
      <c r="J282" s="79"/>
      <c r="K282" s="13"/>
      <c r="L282" s="13"/>
      <c r="M282" s="116"/>
      <c r="N282" s="12"/>
      <c r="O282" s="14"/>
      <c r="P282" s="124" t="str">
        <f>IF(AND($I282=Data!$F$7,OR($J282=Data!$D$3,$J282=Data!$D$6)),$G282,"")</f>
        <v/>
      </c>
    </row>
    <row r="283" spans="1:16" hidden="1" x14ac:dyDescent="0.2">
      <c r="A283" s="12"/>
      <c r="B283" s="12"/>
      <c r="C283" s="84"/>
      <c r="D283" s="81"/>
      <c r="E283" s="81"/>
      <c r="F283" s="12"/>
      <c r="G283" s="30"/>
      <c r="H283" s="15"/>
      <c r="I283" s="43"/>
      <c r="J283" s="79"/>
      <c r="K283" s="13"/>
      <c r="L283" s="13"/>
      <c r="M283" s="116"/>
      <c r="N283" s="12"/>
      <c r="O283" s="14"/>
      <c r="P283" s="124" t="str">
        <f>IF(AND($I283=Data!$F$7,OR($J283=Data!$D$3,$J283=Data!$D$6)),$G283,"")</f>
        <v/>
      </c>
    </row>
    <row r="284" spans="1:16" hidden="1" x14ac:dyDescent="0.2">
      <c r="A284" s="12"/>
      <c r="B284" s="12"/>
      <c r="C284" s="84"/>
      <c r="D284" s="81"/>
      <c r="E284" s="81"/>
      <c r="F284" s="12"/>
      <c r="G284" s="30"/>
      <c r="H284" s="35"/>
      <c r="I284" s="43"/>
      <c r="J284" s="79"/>
      <c r="K284" s="13"/>
      <c r="L284" s="13"/>
      <c r="M284" s="116"/>
      <c r="N284" s="12"/>
      <c r="O284" s="14"/>
      <c r="P284" s="124" t="str">
        <f>IF(AND($I284=Data!$F$7,OR($J284=Data!$D$3,$J284=Data!$D$6)),$G284,"")</f>
        <v/>
      </c>
    </row>
    <row r="285" spans="1:16" hidden="1" x14ac:dyDescent="0.2">
      <c r="A285" s="12"/>
      <c r="B285" s="12"/>
      <c r="C285" s="84"/>
      <c r="D285" s="81"/>
      <c r="E285" s="81"/>
      <c r="F285" s="12"/>
      <c r="G285" s="30"/>
      <c r="H285" s="15"/>
      <c r="I285" s="43"/>
      <c r="J285" s="79"/>
      <c r="K285" s="13"/>
      <c r="L285" s="13"/>
      <c r="M285" s="116"/>
      <c r="N285" s="12"/>
      <c r="O285" s="14"/>
      <c r="P285" s="124" t="str">
        <f>IF(AND($I285=Data!$F$7,OR($J285=Data!$D$3,$J285=Data!$D$6)),$G285,"")</f>
        <v/>
      </c>
    </row>
    <row r="286" spans="1:16" hidden="1" x14ac:dyDescent="0.2">
      <c r="A286" s="12"/>
      <c r="B286" s="16"/>
      <c r="C286" s="84"/>
      <c r="D286" s="81"/>
      <c r="E286" s="81"/>
      <c r="F286" s="12"/>
      <c r="G286" s="30"/>
      <c r="H286" s="15"/>
      <c r="I286" s="43"/>
      <c r="J286" s="79"/>
      <c r="K286" s="13"/>
      <c r="L286" s="13"/>
      <c r="M286" s="116"/>
      <c r="N286" s="12"/>
      <c r="O286" s="14"/>
      <c r="P286" s="124" t="str">
        <f>IF(AND($I286=Data!$F$7,OR($J286=Data!$D$3,$J286=Data!$D$6)),$G286,"")</f>
        <v/>
      </c>
    </row>
    <row r="287" spans="1:16" hidden="1" x14ac:dyDescent="0.2">
      <c r="A287" s="12"/>
      <c r="B287" s="16"/>
      <c r="C287" s="84"/>
      <c r="D287" s="81"/>
      <c r="E287" s="81"/>
      <c r="F287" s="12"/>
      <c r="G287" s="30"/>
      <c r="H287" s="15"/>
      <c r="I287" s="43"/>
      <c r="J287" s="79"/>
      <c r="K287" s="13"/>
      <c r="L287" s="13"/>
      <c r="M287" s="116"/>
      <c r="N287" s="12"/>
      <c r="O287" s="14"/>
      <c r="P287" s="124" t="str">
        <f>IF(AND($I287=Data!$F$7,OR($J287=Data!$D$3,$J287=Data!$D$6)),$G287,"")</f>
        <v/>
      </c>
    </row>
    <row r="288" spans="1:16" hidden="1" x14ac:dyDescent="0.2">
      <c r="A288" s="12"/>
      <c r="B288" s="16"/>
      <c r="C288" s="84"/>
      <c r="D288" s="81"/>
      <c r="E288" s="81"/>
      <c r="F288" s="12"/>
      <c r="G288" s="30"/>
      <c r="H288" s="15"/>
      <c r="I288" s="43"/>
      <c r="J288" s="79"/>
      <c r="K288" s="13"/>
      <c r="L288" s="13"/>
      <c r="M288" s="116"/>
      <c r="N288" s="12"/>
      <c r="O288" s="14"/>
      <c r="P288" s="124" t="str">
        <f>IF(AND($I288=Data!$F$7,OR($J288=Data!$D$3,$J288=Data!$D$6)),$G288,"")</f>
        <v/>
      </c>
    </row>
    <row r="289" spans="1:16" hidden="1" x14ac:dyDescent="0.2">
      <c r="A289" s="12"/>
      <c r="B289" s="16"/>
      <c r="C289" s="84"/>
      <c r="D289" s="81"/>
      <c r="E289" s="81"/>
      <c r="F289" s="12"/>
      <c r="G289" s="30"/>
      <c r="H289" s="15"/>
      <c r="I289" s="43"/>
      <c r="J289" s="79"/>
      <c r="K289" s="37"/>
      <c r="L289" s="13"/>
      <c r="M289" s="116"/>
      <c r="N289" s="16"/>
      <c r="O289" s="14"/>
      <c r="P289" s="124" t="str">
        <f>IF(AND($I289=Data!$F$7,OR($J289=Data!$D$3,$J289=Data!$D$6)),$G289,"")</f>
        <v/>
      </c>
    </row>
    <row r="290" spans="1:16" hidden="1" x14ac:dyDescent="0.2">
      <c r="A290" s="12"/>
      <c r="B290" s="16"/>
      <c r="C290" s="84"/>
      <c r="D290" s="81"/>
      <c r="E290" s="81"/>
      <c r="F290" s="12"/>
      <c r="G290" s="30"/>
      <c r="H290" s="35"/>
      <c r="I290" s="43"/>
      <c r="J290" s="79"/>
      <c r="K290" s="13"/>
      <c r="L290" s="13"/>
      <c r="M290" s="116"/>
      <c r="N290" s="12"/>
      <c r="O290" s="14"/>
      <c r="P290" s="124" t="str">
        <f>IF(AND($I290=Data!$F$7,OR($J290=Data!$D$3,$J290=Data!$D$6)),$G290,"")</f>
        <v/>
      </c>
    </row>
    <row r="291" spans="1:16" hidden="1" x14ac:dyDescent="0.2">
      <c r="A291" s="12"/>
      <c r="B291" s="16"/>
      <c r="C291" s="84"/>
      <c r="D291" s="81"/>
      <c r="E291" s="81"/>
      <c r="F291" s="12"/>
      <c r="G291" s="30"/>
      <c r="H291" s="15"/>
      <c r="I291" s="43"/>
      <c r="J291" s="79"/>
      <c r="K291" s="13"/>
      <c r="L291" s="13"/>
      <c r="M291" s="116"/>
      <c r="N291" s="12"/>
      <c r="O291" s="14"/>
      <c r="P291" s="124" t="str">
        <f>IF(AND($I291=Data!$F$7,OR($J291=Data!$D$3,$J291=Data!$D$6)),$G291,"")</f>
        <v/>
      </c>
    </row>
    <row r="292" spans="1:16" hidden="1" x14ac:dyDescent="0.2">
      <c r="A292" s="12"/>
      <c r="B292" s="12"/>
      <c r="C292" s="84"/>
      <c r="D292" s="81"/>
      <c r="E292" s="81"/>
      <c r="F292" s="12"/>
      <c r="G292" s="30"/>
      <c r="H292" s="15"/>
      <c r="I292" s="43"/>
      <c r="J292" s="79"/>
      <c r="K292" s="13"/>
      <c r="L292" s="13"/>
      <c r="M292" s="116"/>
      <c r="N292" s="12"/>
      <c r="O292" s="14"/>
      <c r="P292" s="124" t="str">
        <f>IF(AND($I292=Data!$F$7,OR($J292=Data!$D$3,$J292=Data!$D$6)),$G292,"")</f>
        <v/>
      </c>
    </row>
    <row r="293" spans="1:16" hidden="1" x14ac:dyDescent="0.2">
      <c r="A293" s="12"/>
      <c r="B293" s="12"/>
      <c r="C293" s="84"/>
      <c r="D293" s="81"/>
      <c r="E293" s="81"/>
      <c r="F293" s="12"/>
      <c r="G293" s="30"/>
      <c r="H293" s="15"/>
      <c r="I293" s="43"/>
      <c r="J293" s="79"/>
      <c r="K293" s="13"/>
      <c r="L293" s="13"/>
      <c r="M293" s="116"/>
      <c r="N293" s="12"/>
      <c r="O293" s="14"/>
      <c r="P293" s="124" t="str">
        <f>IF(AND($I293=Data!$F$7,OR($J293=Data!$D$3,$J293=Data!$D$6)),$G293,"")</f>
        <v/>
      </c>
    </row>
    <row r="294" spans="1:16" hidden="1" x14ac:dyDescent="0.2">
      <c r="A294" s="16"/>
      <c r="B294" s="12"/>
      <c r="C294" s="84"/>
      <c r="D294" s="81"/>
      <c r="E294" s="81"/>
      <c r="F294" s="16"/>
      <c r="G294" s="30"/>
      <c r="H294" s="15"/>
      <c r="I294" s="43"/>
      <c r="J294" s="79"/>
      <c r="K294" s="13"/>
      <c r="L294" s="13"/>
      <c r="M294" s="116"/>
      <c r="N294" s="16"/>
      <c r="O294" s="28"/>
      <c r="P294" s="124" t="str">
        <f>IF(AND($I294=Data!$F$7,OR($J294=Data!$D$3,$J294=Data!$D$6)),$G294,"")</f>
        <v/>
      </c>
    </row>
    <row r="295" spans="1:16" hidden="1" x14ac:dyDescent="0.2">
      <c r="A295" s="12"/>
      <c r="B295" s="12"/>
      <c r="C295" s="84"/>
      <c r="D295" s="81"/>
      <c r="E295" s="81"/>
      <c r="F295" s="12"/>
      <c r="G295" s="30"/>
      <c r="H295" s="15"/>
      <c r="I295" s="43"/>
      <c r="J295" s="79"/>
      <c r="K295" s="13"/>
      <c r="L295" s="13"/>
      <c r="M295" s="116"/>
      <c r="N295" s="16"/>
      <c r="O295" s="28"/>
      <c r="P295" s="124" t="str">
        <f>IF(AND($I295=Data!$F$7,OR($J295=Data!$D$3,$J295=Data!$D$6)),$G295,"")</f>
        <v/>
      </c>
    </row>
    <row r="296" spans="1:16" hidden="1" x14ac:dyDescent="0.2">
      <c r="A296" s="12"/>
      <c r="B296" s="12"/>
      <c r="C296" s="84"/>
      <c r="D296" s="81"/>
      <c r="E296" s="81"/>
      <c r="F296" s="12"/>
      <c r="G296" s="30"/>
      <c r="H296" s="15"/>
      <c r="I296" s="43"/>
      <c r="J296" s="79"/>
      <c r="K296" s="13"/>
      <c r="L296" s="13"/>
      <c r="M296" s="116"/>
      <c r="N296" s="16"/>
      <c r="O296" s="28"/>
      <c r="P296" s="124" t="str">
        <f>IF(AND($I296=Data!$F$7,OR($J296=Data!$D$3,$J296=Data!$D$6)),$G296,"")</f>
        <v/>
      </c>
    </row>
    <row r="297" spans="1:16" hidden="1" x14ac:dyDescent="0.2">
      <c r="A297" s="12"/>
      <c r="B297" s="12"/>
      <c r="C297" s="84"/>
      <c r="D297" s="81"/>
      <c r="E297" s="81"/>
      <c r="F297" s="12"/>
      <c r="G297" s="30"/>
      <c r="H297" s="15"/>
      <c r="I297" s="43"/>
      <c r="J297" s="79"/>
      <c r="K297" s="13"/>
      <c r="L297" s="13"/>
      <c r="M297" s="116"/>
      <c r="N297" s="12"/>
      <c r="O297" s="14"/>
      <c r="P297" s="124" t="str">
        <f>IF(AND($I297=Data!$F$7,OR($J297=Data!$D$3,$J297=Data!$D$6)),$G297,"")</f>
        <v/>
      </c>
    </row>
    <row r="298" spans="1:16" hidden="1" x14ac:dyDescent="0.2">
      <c r="A298" s="12"/>
      <c r="B298" s="12"/>
      <c r="C298" s="84"/>
      <c r="D298" s="81"/>
      <c r="E298" s="81"/>
      <c r="F298" s="12"/>
      <c r="G298" s="30"/>
      <c r="H298" s="15"/>
      <c r="I298" s="43"/>
      <c r="J298" s="79"/>
      <c r="K298" s="13"/>
      <c r="L298" s="13"/>
      <c r="M298" s="116"/>
      <c r="N298" s="12"/>
      <c r="O298" s="14"/>
      <c r="P298" s="124" t="str">
        <f>IF(AND($I298=Data!$F$7,OR($J298=Data!$D$3,$J298=Data!$D$6)),$G298,"")</f>
        <v/>
      </c>
    </row>
    <row r="299" spans="1:16" hidden="1" x14ac:dyDescent="0.2">
      <c r="A299" s="12"/>
      <c r="B299" s="12"/>
      <c r="C299" s="84"/>
      <c r="D299" s="81"/>
      <c r="E299" s="81"/>
      <c r="F299" s="12"/>
      <c r="G299" s="30"/>
      <c r="H299" s="15"/>
      <c r="I299" s="43"/>
      <c r="J299" s="79"/>
      <c r="K299" s="13"/>
      <c r="L299" s="13"/>
      <c r="M299" s="116"/>
      <c r="N299" s="12"/>
      <c r="O299" s="14"/>
      <c r="P299" s="124" t="str">
        <f>IF(AND($I299=Data!$F$7,OR($J299=Data!$D$3,$J299=Data!$D$6)),$G299,"")</f>
        <v/>
      </c>
    </row>
    <row r="300" spans="1:16" hidden="1" x14ac:dyDescent="0.2">
      <c r="A300" s="12"/>
      <c r="B300" s="16"/>
      <c r="C300" s="84"/>
      <c r="D300" s="81"/>
      <c r="E300" s="81"/>
      <c r="F300" s="12"/>
      <c r="G300" s="30"/>
      <c r="H300" s="35"/>
      <c r="I300" s="43"/>
      <c r="J300" s="79"/>
      <c r="K300" s="13"/>
      <c r="L300" s="13"/>
      <c r="M300" s="116"/>
      <c r="N300" s="12"/>
      <c r="O300" s="14"/>
      <c r="P300" s="124" t="str">
        <f>IF(AND($I300=Data!$F$7,OR($J300=Data!$D$3,$J300=Data!$D$6)),$G300,"")</f>
        <v/>
      </c>
    </row>
    <row r="301" spans="1:16" hidden="1" x14ac:dyDescent="0.2">
      <c r="A301" s="12"/>
      <c r="B301" s="12"/>
      <c r="C301" s="84"/>
      <c r="D301" s="81"/>
      <c r="E301" s="81"/>
      <c r="F301" s="12"/>
      <c r="G301" s="30"/>
      <c r="H301" s="15"/>
      <c r="I301" s="43"/>
      <c r="J301" s="79"/>
      <c r="K301" s="13"/>
      <c r="L301" s="13"/>
      <c r="M301" s="116"/>
      <c r="N301" s="12"/>
      <c r="O301" s="14"/>
      <c r="P301" s="124" t="str">
        <f>IF(AND($I301=Data!$F$7,OR($J301=Data!$D$3,$J301=Data!$D$6)),$G301,"")</f>
        <v/>
      </c>
    </row>
    <row r="302" spans="1:16" hidden="1" x14ac:dyDescent="0.2">
      <c r="A302" s="16"/>
      <c r="B302" s="12"/>
      <c r="C302" s="84"/>
      <c r="D302" s="81"/>
      <c r="E302" s="81"/>
      <c r="F302" s="16"/>
      <c r="G302" s="30"/>
      <c r="H302" s="35"/>
      <c r="I302" s="43"/>
      <c r="J302" s="79"/>
      <c r="K302" s="13"/>
      <c r="L302" s="13"/>
      <c r="M302" s="116"/>
      <c r="N302" s="16"/>
      <c r="O302" s="14"/>
      <c r="P302" s="124" t="str">
        <f>IF(AND($I302=Data!$F$7,OR($J302=Data!$D$3,$J302=Data!$D$6)),$G302,"")</f>
        <v/>
      </c>
    </row>
    <row r="303" spans="1:16" hidden="1" x14ac:dyDescent="0.2">
      <c r="A303" s="12"/>
      <c r="B303" s="16"/>
      <c r="C303" s="84"/>
      <c r="D303" s="81"/>
      <c r="E303" s="81"/>
      <c r="F303" s="12"/>
      <c r="G303" s="30"/>
      <c r="H303" s="35"/>
      <c r="I303" s="43"/>
      <c r="J303" s="79"/>
      <c r="K303" s="13"/>
      <c r="L303" s="13"/>
      <c r="M303" s="116"/>
      <c r="N303" s="12"/>
      <c r="O303" s="14"/>
      <c r="P303" s="124" t="str">
        <f>IF(AND($I303=Data!$F$7,OR($J303=Data!$D$3,$J303=Data!$D$6)),$G303,"")</f>
        <v/>
      </c>
    </row>
    <row r="304" spans="1:16" hidden="1" x14ac:dyDescent="0.2">
      <c r="A304" s="12"/>
      <c r="B304" s="16"/>
      <c r="C304" s="84"/>
      <c r="D304" s="81"/>
      <c r="E304" s="81"/>
      <c r="F304" s="12"/>
      <c r="G304" s="30"/>
      <c r="H304" s="15"/>
      <c r="I304" s="43"/>
      <c r="J304" s="79"/>
      <c r="K304" s="13"/>
      <c r="L304" s="13"/>
      <c r="M304" s="116"/>
      <c r="N304" s="12"/>
      <c r="O304" s="14"/>
      <c r="P304" s="124" t="str">
        <f>IF(AND($I304=Data!$F$7,OR($J304=Data!$D$3,$J304=Data!$D$6)),$G304,"")</f>
        <v/>
      </c>
    </row>
    <row r="305" spans="1:16" hidden="1" x14ac:dyDescent="0.2">
      <c r="A305" s="12"/>
      <c r="B305" s="16"/>
      <c r="C305" s="84"/>
      <c r="D305" s="81"/>
      <c r="E305" s="81"/>
      <c r="F305" s="12"/>
      <c r="G305" s="30"/>
      <c r="H305" s="15"/>
      <c r="I305" s="43"/>
      <c r="J305" s="79"/>
      <c r="K305" s="13"/>
      <c r="L305" s="13"/>
      <c r="M305" s="116"/>
      <c r="N305" s="12"/>
      <c r="O305" s="14"/>
      <c r="P305" s="124" t="str">
        <f>IF(AND($I305=Data!$F$7,OR($J305=Data!$D$3,$J305=Data!$D$6)),$G305,"")</f>
        <v/>
      </c>
    </row>
    <row r="306" spans="1:16" hidden="1" x14ac:dyDescent="0.2">
      <c r="A306" s="12"/>
      <c r="B306" s="16"/>
      <c r="C306" s="84"/>
      <c r="D306" s="81"/>
      <c r="E306" s="81"/>
      <c r="F306" s="12"/>
      <c r="G306" s="30"/>
      <c r="H306" s="15"/>
      <c r="I306" s="43"/>
      <c r="J306" s="79"/>
      <c r="K306" s="13"/>
      <c r="L306" s="13"/>
      <c r="M306" s="116"/>
      <c r="N306" s="12"/>
      <c r="O306" s="14"/>
      <c r="P306" s="124" t="str">
        <f>IF(AND($I306=Data!$F$7,OR($J306=Data!$D$3,$J306=Data!$D$6)),$G306,"")</f>
        <v/>
      </c>
    </row>
    <row r="307" spans="1:16" hidden="1" x14ac:dyDescent="0.2">
      <c r="A307" s="12"/>
      <c r="B307" s="16"/>
      <c r="C307" s="84"/>
      <c r="D307" s="81"/>
      <c r="E307" s="81"/>
      <c r="F307" s="12"/>
      <c r="G307" s="30"/>
      <c r="H307" s="15"/>
      <c r="I307" s="43"/>
      <c r="J307" s="79"/>
      <c r="K307" s="13"/>
      <c r="L307" s="13"/>
      <c r="M307" s="116"/>
      <c r="N307" s="12"/>
      <c r="O307" s="14"/>
      <c r="P307" s="124" t="str">
        <f>IF(AND($I307=Data!$F$7,OR($J307=Data!$D$3,$J307=Data!$D$6)),$G307,"")</f>
        <v/>
      </c>
    </row>
    <row r="308" spans="1:16" hidden="1" x14ac:dyDescent="0.2">
      <c r="A308" s="16"/>
      <c r="B308" s="16"/>
      <c r="C308" s="84"/>
      <c r="D308" s="81"/>
      <c r="E308" s="81"/>
      <c r="F308" s="16"/>
      <c r="G308" s="30"/>
      <c r="H308" s="35"/>
      <c r="I308" s="43"/>
      <c r="J308" s="79"/>
      <c r="K308" s="13"/>
      <c r="L308" s="13"/>
      <c r="M308" s="116"/>
      <c r="N308" s="16"/>
      <c r="O308" s="14"/>
      <c r="P308" s="124" t="str">
        <f>IF(AND($I308=Data!$F$7,OR($J308=Data!$D$3,$J308=Data!$D$6)),$G308,"")</f>
        <v/>
      </c>
    </row>
    <row r="309" spans="1:16" hidden="1" x14ac:dyDescent="0.2">
      <c r="A309" s="16"/>
      <c r="B309" s="16"/>
      <c r="C309" s="84"/>
      <c r="D309" s="81"/>
      <c r="E309" s="81"/>
      <c r="F309" s="16"/>
      <c r="G309" s="30"/>
      <c r="H309" s="35"/>
      <c r="I309" s="43"/>
      <c r="J309" s="79"/>
      <c r="K309" s="13"/>
      <c r="L309" s="13"/>
      <c r="M309" s="116"/>
      <c r="N309" s="16"/>
      <c r="O309" s="14"/>
      <c r="P309" s="124" t="str">
        <f>IF(AND($I309=Data!$F$7,OR($J309=Data!$D$3,$J309=Data!$D$6)),$G309,"")</f>
        <v/>
      </c>
    </row>
    <row r="310" spans="1:16" hidden="1" x14ac:dyDescent="0.2">
      <c r="A310" s="16"/>
      <c r="B310" s="16"/>
      <c r="C310" s="84"/>
      <c r="D310" s="81"/>
      <c r="E310" s="81"/>
      <c r="F310" s="16"/>
      <c r="G310" s="30"/>
      <c r="H310" s="35"/>
      <c r="I310" s="43"/>
      <c r="J310" s="79"/>
      <c r="K310" s="13"/>
      <c r="L310" s="13"/>
      <c r="M310" s="116"/>
      <c r="N310" s="16"/>
      <c r="O310" s="14"/>
      <c r="P310" s="124" t="str">
        <f>IF(AND($I310=Data!$F$7,OR($J310=Data!$D$3,$J310=Data!$D$6)),$G310,"")</f>
        <v/>
      </c>
    </row>
    <row r="311" spans="1:16" hidden="1" x14ac:dyDescent="0.2">
      <c r="A311" s="12"/>
      <c r="B311" s="16"/>
      <c r="C311" s="84"/>
      <c r="D311" s="81"/>
      <c r="E311" s="81"/>
      <c r="F311" s="12"/>
      <c r="G311" s="30"/>
      <c r="H311" s="15"/>
      <c r="I311" s="43"/>
      <c r="J311" s="79"/>
      <c r="K311" s="13"/>
      <c r="L311" s="13"/>
      <c r="M311" s="116"/>
      <c r="N311" s="12"/>
      <c r="O311" s="14"/>
      <c r="P311" s="124" t="str">
        <f>IF(AND($I311=Data!$F$7,OR($J311=Data!$D$3,$J311=Data!$D$6)),$G311,"")</f>
        <v/>
      </c>
    </row>
    <row r="312" spans="1:16" hidden="1" x14ac:dyDescent="0.2">
      <c r="A312" s="18"/>
      <c r="B312" s="16"/>
      <c r="C312" s="84"/>
      <c r="D312" s="81"/>
      <c r="E312" s="81"/>
      <c r="F312" s="18"/>
      <c r="G312" s="33"/>
      <c r="H312" s="15"/>
      <c r="I312" s="43"/>
      <c r="J312" s="79"/>
      <c r="K312" s="19"/>
      <c r="L312" s="20"/>
      <c r="M312" s="116"/>
      <c r="N312" s="18"/>
      <c r="O312" s="21"/>
      <c r="P312" s="124" t="str">
        <f>IF(AND($I312=Data!$F$7,OR($J312=Data!$D$3,$J312=Data!$D$6)),$G312,"")</f>
        <v/>
      </c>
    </row>
    <row r="313" spans="1:16" hidden="1" x14ac:dyDescent="0.2">
      <c r="A313" s="18"/>
      <c r="B313" s="16"/>
      <c r="C313" s="84"/>
      <c r="D313" s="81"/>
      <c r="E313" s="81"/>
      <c r="F313" s="18"/>
      <c r="G313" s="33"/>
      <c r="H313" s="35"/>
      <c r="I313" s="43"/>
      <c r="J313" s="79"/>
      <c r="K313" s="19"/>
      <c r="L313" s="20"/>
      <c r="M313" s="116"/>
      <c r="N313" s="18"/>
      <c r="O313" s="21"/>
      <c r="P313" s="124" t="str">
        <f>IF(AND($I313=Data!$F$7,OR($J313=Data!$D$3,$J313=Data!$D$6)),$G313,"")</f>
        <v/>
      </c>
    </row>
    <row r="314" spans="1:16" hidden="1" x14ac:dyDescent="0.2">
      <c r="A314" s="18"/>
      <c r="B314" s="12"/>
      <c r="C314" s="84"/>
      <c r="D314" s="81"/>
      <c r="E314" s="81"/>
      <c r="F314" s="18"/>
      <c r="G314" s="33"/>
      <c r="H314" s="15"/>
      <c r="I314" s="43"/>
      <c r="J314" s="79"/>
      <c r="K314" s="19"/>
      <c r="L314" s="20"/>
      <c r="M314" s="116"/>
      <c r="N314" s="18"/>
      <c r="O314" s="21"/>
      <c r="P314" s="124" t="str">
        <f>IF(AND($I314=Data!$F$7,OR($J314=Data!$D$3,$J314=Data!$D$6)),$G314,"")</f>
        <v/>
      </c>
    </row>
    <row r="315" spans="1:16" hidden="1" x14ac:dyDescent="0.2">
      <c r="A315" s="18"/>
      <c r="B315" s="12"/>
      <c r="C315" s="84"/>
      <c r="D315" s="81"/>
      <c r="E315" s="81"/>
      <c r="F315" s="18"/>
      <c r="G315" s="33"/>
      <c r="H315" s="15"/>
      <c r="I315" s="43"/>
      <c r="J315" s="79"/>
      <c r="K315" s="19"/>
      <c r="L315" s="20"/>
      <c r="M315" s="116"/>
      <c r="N315" s="18"/>
      <c r="O315" s="21"/>
      <c r="P315" s="124" t="str">
        <f>IF(AND($I315=Data!$F$7,OR($J315=Data!$D$3,$J315=Data!$D$6)),$G315,"")</f>
        <v/>
      </c>
    </row>
    <row r="316" spans="1:16" hidden="1" x14ac:dyDescent="0.2">
      <c r="A316" s="41"/>
      <c r="B316" s="12"/>
      <c r="C316" s="84"/>
      <c r="D316" s="81"/>
      <c r="E316" s="81"/>
      <c r="F316" s="41"/>
      <c r="G316" s="33"/>
      <c r="H316" s="17"/>
      <c r="I316" s="43"/>
      <c r="J316" s="79"/>
      <c r="K316" s="19"/>
      <c r="L316" s="20"/>
      <c r="M316" s="116"/>
      <c r="N316" s="41"/>
      <c r="O316" s="21"/>
      <c r="P316" s="124" t="str">
        <f>IF(AND($I316=Data!$F$7,OR($J316=Data!$D$3,$J316=Data!$D$6)),$G316,"")</f>
        <v/>
      </c>
    </row>
    <row r="317" spans="1:16" hidden="1" x14ac:dyDescent="0.2">
      <c r="A317" s="41"/>
      <c r="B317" s="12"/>
      <c r="C317" s="84"/>
      <c r="D317" s="81"/>
      <c r="E317" s="81"/>
      <c r="F317" s="41"/>
      <c r="G317" s="33"/>
      <c r="H317" s="17"/>
      <c r="I317" s="43"/>
      <c r="J317" s="79"/>
      <c r="K317" s="19"/>
      <c r="L317" s="20"/>
      <c r="M317" s="116"/>
      <c r="N317" s="41"/>
      <c r="O317" s="21"/>
      <c r="P317" s="124" t="str">
        <f>IF(AND($I317=Data!$F$7,OR($J317=Data!$D$3,$J317=Data!$D$6)),$G317,"")</f>
        <v/>
      </c>
    </row>
    <row r="318" spans="1:16" hidden="1" x14ac:dyDescent="0.2">
      <c r="A318" s="41"/>
      <c r="B318" s="12"/>
      <c r="C318" s="84"/>
      <c r="D318" s="81"/>
      <c r="E318" s="81"/>
      <c r="F318" s="41"/>
      <c r="G318" s="33"/>
      <c r="H318" s="17"/>
      <c r="I318" s="43"/>
      <c r="J318" s="79"/>
      <c r="K318" s="19"/>
      <c r="L318" s="20"/>
      <c r="M318" s="116"/>
      <c r="N318" s="41"/>
      <c r="O318" s="21"/>
      <c r="P318" s="124" t="str">
        <f>IF(AND($I318=Data!$F$7,OR($J318=Data!$D$3,$J318=Data!$D$6)),$G318,"")</f>
        <v/>
      </c>
    </row>
    <row r="319" spans="1:16" hidden="1" x14ac:dyDescent="0.2">
      <c r="A319" s="41"/>
      <c r="B319" s="12"/>
      <c r="C319" s="84"/>
      <c r="D319" s="81"/>
      <c r="E319" s="81"/>
      <c r="F319" s="18"/>
      <c r="G319" s="33"/>
      <c r="H319" s="17"/>
      <c r="I319" s="43"/>
      <c r="J319" s="79"/>
      <c r="K319" s="19"/>
      <c r="L319" s="20"/>
      <c r="M319" s="116"/>
      <c r="N319" s="18"/>
      <c r="O319" s="21"/>
      <c r="P319" s="124" t="str">
        <f>IF(AND($I319=Data!$F$7,OR($J319=Data!$D$3,$J319=Data!$D$6)),$G319,"")</f>
        <v/>
      </c>
    </row>
    <row r="320" spans="1:16" hidden="1" x14ac:dyDescent="0.2">
      <c r="A320" s="41"/>
      <c r="B320" s="12"/>
      <c r="C320" s="84"/>
      <c r="D320" s="81"/>
      <c r="E320" s="81"/>
      <c r="F320" s="18"/>
      <c r="G320" s="33"/>
      <c r="H320" s="17"/>
      <c r="I320" s="43"/>
      <c r="J320" s="79"/>
      <c r="K320" s="19"/>
      <c r="L320" s="20"/>
      <c r="M320" s="116"/>
      <c r="N320" s="18"/>
      <c r="O320" s="21"/>
      <c r="P320" s="124" t="str">
        <f>IF(AND($I320=Data!$F$7,OR($J320=Data!$D$3,$J320=Data!$D$6)),$G320,"")</f>
        <v/>
      </c>
    </row>
    <row r="321" spans="1:16" hidden="1" x14ac:dyDescent="0.2">
      <c r="A321" s="41"/>
      <c r="B321" s="12"/>
      <c r="C321" s="84"/>
      <c r="D321" s="81"/>
      <c r="E321" s="81"/>
      <c r="F321" s="18"/>
      <c r="G321" s="33"/>
      <c r="H321" s="17"/>
      <c r="I321" s="43"/>
      <c r="J321" s="79"/>
      <c r="K321" s="19"/>
      <c r="L321" s="20"/>
      <c r="M321" s="116"/>
      <c r="N321" s="18"/>
      <c r="O321" s="21"/>
      <c r="P321" s="124" t="str">
        <f>IF(AND($I321=Data!$F$7,OR($J321=Data!$D$3,$J321=Data!$D$6)),$G321,"")</f>
        <v/>
      </c>
    </row>
    <row r="322" spans="1:16" hidden="1" x14ac:dyDescent="0.2">
      <c r="A322" s="41"/>
      <c r="B322" s="12"/>
      <c r="C322" s="84"/>
      <c r="D322" s="81"/>
      <c r="E322" s="81"/>
      <c r="F322" s="18"/>
      <c r="G322" s="33"/>
      <c r="H322" s="17"/>
      <c r="I322" s="43"/>
      <c r="J322" s="79"/>
      <c r="K322" s="19"/>
      <c r="L322" s="20"/>
      <c r="M322" s="116"/>
      <c r="N322" s="18"/>
      <c r="O322" s="21"/>
      <c r="P322" s="124" t="str">
        <f>IF(AND($I322=Data!$F$7,OR($J322=Data!$D$3,$J322=Data!$D$6)),$G322,"")</f>
        <v/>
      </c>
    </row>
    <row r="323" spans="1:16" hidden="1" x14ac:dyDescent="0.2">
      <c r="A323" s="41"/>
      <c r="B323" s="12"/>
      <c r="C323" s="84"/>
      <c r="D323" s="81"/>
      <c r="E323" s="81"/>
      <c r="F323" s="18"/>
      <c r="G323" s="33"/>
      <c r="H323" s="17"/>
      <c r="I323" s="43"/>
      <c r="J323" s="79"/>
      <c r="K323" s="19"/>
      <c r="L323" s="20"/>
      <c r="M323" s="116"/>
      <c r="N323" s="18"/>
      <c r="O323" s="21"/>
      <c r="P323" s="124" t="str">
        <f>IF(AND($I323=Data!$F$7,OR($J323=Data!$D$3,$J323=Data!$D$6)),$G323,"")</f>
        <v/>
      </c>
    </row>
    <row r="324" spans="1:16" hidden="1" x14ac:dyDescent="0.2">
      <c r="A324" s="41"/>
      <c r="B324" s="12"/>
      <c r="C324" s="84"/>
      <c r="D324" s="81"/>
      <c r="E324" s="81"/>
      <c r="F324" s="18"/>
      <c r="G324" s="33"/>
      <c r="H324" s="17"/>
      <c r="I324" s="43"/>
      <c r="J324" s="79"/>
      <c r="K324" s="19"/>
      <c r="L324" s="20"/>
      <c r="M324" s="116"/>
      <c r="N324" s="18"/>
      <c r="O324" s="21"/>
      <c r="P324" s="124" t="str">
        <f>IF(AND($I324=Data!$F$7,OR($J324=Data!$D$3,$J324=Data!$D$6)),$G324,"")</f>
        <v/>
      </c>
    </row>
    <row r="325" spans="1:16" hidden="1" x14ac:dyDescent="0.2">
      <c r="A325" s="41"/>
      <c r="B325" s="12"/>
      <c r="C325" s="84"/>
      <c r="D325" s="81"/>
      <c r="E325" s="81"/>
      <c r="F325" s="18"/>
      <c r="G325" s="33"/>
      <c r="H325" s="17"/>
      <c r="I325" s="43"/>
      <c r="J325" s="79"/>
      <c r="K325" s="19"/>
      <c r="L325" s="20"/>
      <c r="M325" s="116"/>
      <c r="N325" s="18"/>
      <c r="O325" s="21"/>
      <c r="P325" s="124" t="str">
        <f>IF(AND($I325=Data!$F$7,OR($J325=Data!$D$3,$J325=Data!$D$6)),$G325,"")</f>
        <v/>
      </c>
    </row>
    <row r="326" spans="1:16" hidden="1" x14ac:dyDescent="0.2">
      <c r="A326" s="41"/>
      <c r="B326" s="12"/>
      <c r="C326" s="84"/>
      <c r="D326" s="81"/>
      <c r="E326" s="81"/>
      <c r="F326" s="18"/>
      <c r="G326" s="33"/>
      <c r="H326" s="17"/>
      <c r="I326" s="43"/>
      <c r="J326" s="79"/>
      <c r="K326" s="19"/>
      <c r="L326" s="20"/>
      <c r="M326" s="116"/>
      <c r="N326" s="18"/>
      <c r="O326" s="21"/>
      <c r="P326" s="124" t="str">
        <f>IF(AND($I326=Data!$F$7,OR($J326=Data!$D$3,$J326=Data!$D$6)),$G326,"")</f>
        <v/>
      </c>
    </row>
    <row r="327" spans="1:16" hidden="1" x14ac:dyDescent="0.2">
      <c r="A327" s="41"/>
      <c r="B327" s="12"/>
      <c r="C327" s="84"/>
      <c r="D327" s="81"/>
      <c r="E327" s="81"/>
      <c r="F327" s="18"/>
      <c r="G327" s="33"/>
      <c r="H327" s="17"/>
      <c r="I327" s="43"/>
      <c r="J327" s="79"/>
      <c r="K327" s="19"/>
      <c r="L327" s="20"/>
      <c r="M327" s="116"/>
      <c r="N327" s="18"/>
      <c r="O327" s="21"/>
      <c r="P327" s="124" t="str">
        <f>IF(AND($I327=Data!$F$7,OR($J327=Data!$D$3,$J327=Data!$D$6)),$G327,"")</f>
        <v/>
      </c>
    </row>
    <row r="328" spans="1:16" hidden="1" x14ac:dyDescent="0.2">
      <c r="A328" s="41"/>
      <c r="B328" s="12"/>
      <c r="C328" s="84"/>
      <c r="D328" s="81"/>
      <c r="E328" s="81"/>
      <c r="F328" s="18"/>
      <c r="G328" s="33"/>
      <c r="H328" s="17"/>
      <c r="I328" s="43"/>
      <c r="J328" s="79"/>
      <c r="K328" s="19"/>
      <c r="L328" s="20"/>
      <c r="M328" s="116"/>
      <c r="N328" s="18"/>
      <c r="O328" s="21"/>
      <c r="P328" s="124" t="str">
        <f>IF(AND($I328=Data!$F$7,OR($J328=Data!$D$3,$J328=Data!$D$6)),$G328,"")</f>
        <v/>
      </c>
    </row>
    <row r="329" spans="1:16" hidden="1" x14ac:dyDescent="0.2">
      <c r="A329" s="41"/>
      <c r="B329" s="12"/>
      <c r="C329" s="84"/>
      <c r="D329" s="81"/>
      <c r="E329" s="81"/>
      <c r="F329" s="18"/>
      <c r="G329" s="33"/>
      <c r="H329" s="17"/>
      <c r="I329" s="43"/>
      <c r="J329" s="79"/>
      <c r="K329" s="19"/>
      <c r="L329" s="20"/>
      <c r="M329" s="116"/>
      <c r="N329" s="18"/>
      <c r="O329" s="21"/>
      <c r="P329" s="124" t="str">
        <f>IF(AND($I329=Data!$F$7,OR($J329=Data!$D$3,$J329=Data!$D$6)),$G329,"")</f>
        <v/>
      </c>
    </row>
    <row r="330" spans="1:16" hidden="1" x14ac:dyDescent="0.2">
      <c r="A330" s="41"/>
      <c r="B330" s="12"/>
      <c r="C330" s="84"/>
      <c r="D330" s="81"/>
      <c r="E330" s="81"/>
      <c r="F330" s="18"/>
      <c r="G330" s="33"/>
      <c r="H330" s="17"/>
      <c r="I330" s="43"/>
      <c r="J330" s="79"/>
      <c r="K330" s="19"/>
      <c r="L330" s="20"/>
      <c r="M330" s="116"/>
      <c r="N330" s="18"/>
      <c r="O330" s="21"/>
      <c r="P330" s="124" t="str">
        <f>IF(AND($I330=Data!$F$7,OR($J330=Data!$D$3,$J330=Data!$D$6)),$G330,"")</f>
        <v/>
      </c>
    </row>
    <row r="331" spans="1:16" hidden="1" x14ac:dyDescent="0.2">
      <c r="A331" s="41"/>
      <c r="B331" s="42"/>
      <c r="C331" s="84"/>
      <c r="D331" s="81"/>
      <c r="E331" s="81"/>
      <c r="F331" s="18"/>
      <c r="G331" s="33"/>
      <c r="H331" s="17"/>
      <c r="I331" s="43"/>
      <c r="J331" s="79"/>
      <c r="K331" s="19"/>
      <c r="L331" s="20"/>
      <c r="M331" s="116"/>
      <c r="N331" s="18"/>
      <c r="O331" s="21"/>
      <c r="P331" s="124" t="str">
        <f>IF(AND($I331=Data!$F$7,OR($J331=Data!$D$3,$J331=Data!$D$6)),$G331,"")</f>
        <v/>
      </c>
    </row>
    <row r="332" spans="1:16" hidden="1" x14ac:dyDescent="0.2">
      <c r="A332" s="41"/>
      <c r="B332" s="42"/>
      <c r="C332" s="84"/>
      <c r="D332" s="81"/>
      <c r="E332" s="81"/>
      <c r="F332" s="18"/>
      <c r="G332" s="33"/>
      <c r="H332" s="17"/>
      <c r="I332" s="43"/>
      <c r="J332" s="79"/>
      <c r="K332" s="19"/>
      <c r="L332" s="20"/>
      <c r="M332" s="116"/>
      <c r="N332" s="18"/>
      <c r="O332" s="21"/>
      <c r="P332" s="124" t="str">
        <f>IF(AND($I332=Data!$F$7,OR($J332=Data!$D$3,$J332=Data!$D$6)),$G332,"")</f>
        <v/>
      </c>
    </row>
    <row r="333" spans="1:16" hidden="1" x14ac:dyDescent="0.2">
      <c r="A333" s="41"/>
      <c r="B333" s="42"/>
      <c r="C333" s="84"/>
      <c r="D333" s="81"/>
      <c r="E333" s="81"/>
      <c r="F333" s="18"/>
      <c r="G333" s="33"/>
      <c r="H333" s="17"/>
      <c r="I333" s="43"/>
      <c r="J333" s="79"/>
      <c r="K333" s="19"/>
      <c r="L333" s="20"/>
      <c r="M333" s="116"/>
      <c r="N333" s="18"/>
      <c r="O333" s="21"/>
      <c r="P333" s="124" t="str">
        <f>IF(AND($I333=Data!$F$7,OR($J333=Data!$D$3,$J333=Data!$D$6)),$G333,"")</f>
        <v/>
      </c>
    </row>
    <row r="334" spans="1:16" hidden="1" x14ac:dyDescent="0.2">
      <c r="A334" s="41"/>
      <c r="B334" s="42"/>
      <c r="C334" s="84"/>
      <c r="D334" s="81"/>
      <c r="E334" s="81"/>
      <c r="F334" s="18"/>
      <c r="G334" s="33"/>
      <c r="H334" s="17"/>
      <c r="I334" s="43"/>
      <c r="J334" s="79"/>
      <c r="K334" s="19"/>
      <c r="L334" s="20"/>
      <c r="M334" s="116"/>
      <c r="N334" s="18"/>
      <c r="O334" s="21"/>
      <c r="P334" s="124" t="str">
        <f>IF(AND($I334=Data!$F$7,OR($J334=Data!$D$3,$J334=Data!$D$6)),$G334,"")</f>
        <v/>
      </c>
    </row>
    <row r="335" spans="1:16" hidden="1" x14ac:dyDescent="0.2">
      <c r="A335" s="41"/>
      <c r="B335" s="42"/>
      <c r="C335" s="84"/>
      <c r="D335" s="81"/>
      <c r="E335" s="81"/>
      <c r="F335" s="18"/>
      <c r="G335" s="33"/>
      <c r="H335" s="17"/>
      <c r="I335" s="43"/>
      <c r="J335" s="79"/>
      <c r="K335" s="19"/>
      <c r="L335" s="20"/>
      <c r="M335" s="116"/>
      <c r="N335" s="18"/>
      <c r="O335" s="21"/>
      <c r="P335" s="124" t="str">
        <f>IF(AND($I335=Data!$F$7,OR($J335=Data!$D$3,$J335=Data!$D$6)),$G335,"")</f>
        <v/>
      </c>
    </row>
    <row r="336" spans="1:16" hidden="1" x14ac:dyDescent="0.2">
      <c r="A336" s="41"/>
      <c r="B336" s="42"/>
      <c r="C336" s="84"/>
      <c r="D336" s="81"/>
      <c r="E336" s="81"/>
      <c r="F336" s="18"/>
      <c r="G336" s="33"/>
      <c r="H336" s="17"/>
      <c r="I336" s="43"/>
      <c r="J336" s="79"/>
      <c r="K336" s="19"/>
      <c r="L336" s="20"/>
      <c r="M336" s="116"/>
      <c r="N336" s="18"/>
      <c r="O336" s="21"/>
      <c r="P336" s="124" t="str">
        <f>IF(AND($I336=Data!$F$7,OR($J336=Data!$D$3,$J336=Data!$D$6)),$G336,"")</f>
        <v/>
      </c>
    </row>
    <row r="337" spans="1:16" hidden="1" x14ac:dyDescent="0.2">
      <c r="A337" s="41"/>
      <c r="B337" s="42"/>
      <c r="C337" s="84"/>
      <c r="D337" s="81"/>
      <c r="E337" s="81"/>
      <c r="F337" s="18"/>
      <c r="G337" s="33"/>
      <c r="H337" s="15"/>
      <c r="I337" s="43"/>
      <c r="J337" s="79"/>
      <c r="K337" s="19"/>
      <c r="L337" s="20"/>
      <c r="M337" s="116"/>
      <c r="N337" s="18"/>
      <c r="O337" s="21"/>
      <c r="P337" s="124" t="str">
        <f>IF(AND($I337=Data!$F$7,OR($J337=Data!$D$3,$J337=Data!$D$6)),$G337,"")</f>
        <v/>
      </c>
    </row>
    <row r="338" spans="1:16" hidden="1" x14ac:dyDescent="0.2">
      <c r="A338" s="18"/>
      <c r="B338" s="42"/>
      <c r="C338" s="84"/>
      <c r="D338" s="81"/>
      <c r="E338" s="81"/>
      <c r="F338" s="18"/>
      <c r="G338" s="33"/>
      <c r="H338" s="4"/>
      <c r="I338" s="43"/>
      <c r="J338" s="79"/>
      <c r="K338" s="19"/>
      <c r="L338" s="20"/>
      <c r="M338" s="116"/>
      <c r="N338" s="18"/>
      <c r="O338" s="21"/>
      <c r="P338" s="124" t="str">
        <f>IF(AND($I338=Data!$F$7,OR($J338=Data!$D$3,$J338=Data!$D$6)),$G338,"")</f>
        <v/>
      </c>
    </row>
    <row r="339" spans="1:16" hidden="1" x14ac:dyDescent="0.2">
      <c r="A339" s="18"/>
      <c r="B339" s="42"/>
      <c r="C339" s="84"/>
      <c r="D339" s="81"/>
      <c r="E339" s="81"/>
      <c r="G339" s="33"/>
      <c r="H339" s="17"/>
      <c r="I339" s="43"/>
      <c r="J339" s="79"/>
      <c r="K339" s="19"/>
      <c r="L339" s="20"/>
      <c r="M339" s="116"/>
      <c r="N339" s="18"/>
      <c r="O339" s="21"/>
      <c r="P339" s="124" t="str">
        <f>IF(AND($I339=Data!$F$7,OR($J339=Data!$D$3,$J339=Data!$D$6)),$G339,"")</f>
        <v/>
      </c>
    </row>
    <row r="340" spans="1:16" hidden="1" x14ac:dyDescent="0.2">
      <c r="A340" s="18"/>
      <c r="B340" s="42"/>
      <c r="C340" s="84"/>
      <c r="D340" s="81"/>
      <c r="E340" s="81"/>
      <c r="F340" s="18"/>
      <c r="G340" s="33"/>
      <c r="H340" s="4"/>
      <c r="I340" s="43"/>
      <c r="J340" s="79"/>
      <c r="K340" s="45"/>
      <c r="L340" s="45"/>
      <c r="M340" s="116"/>
      <c r="N340" s="46"/>
      <c r="O340" s="21"/>
      <c r="P340" s="124" t="str">
        <f>IF(AND($I340=Data!$F$7,OR($J340=Data!$D$3,$J340=Data!$D$6)),$G340,"")</f>
        <v/>
      </c>
    </row>
    <row r="341" spans="1:16" hidden="1" x14ac:dyDescent="0.2">
      <c r="A341" s="18"/>
      <c r="B341" s="42"/>
      <c r="C341" s="84"/>
      <c r="D341" s="81"/>
      <c r="E341" s="81"/>
      <c r="F341" s="18"/>
      <c r="G341"/>
      <c r="H341" s="4"/>
      <c r="I341" s="43"/>
      <c r="J341" s="79"/>
      <c r="K341" s="45"/>
      <c r="L341" s="45"/>
      <c r="M341" s="116"/>
      <c r="N341" s="48"/>
      <c r="O341" s="21"/>
      <c r="P341" s="124" t="str">
        <f>IF(AND($I341=Data!$F$7,OR($J341=Data!$D$3,$J341=Data!$D$6)),$G341,"")</f>
        <v/>
      </c>
    </row>
    <row r="342" spans="1:16" ht="13.5" thickBot="1" x14ac:dyDescent="0.25">
      <c r="A342" s="18"/>
      <c r="B342" s="42"/>
      <c r="C342" s="84"/>
      <c r="D342" s="81"/>
      <c r="E342" s="81"/>
      <c r="F342" s="18"/>
      <c r="G342" s="33"/>
      <c r="H342" s="4"/>
      <c r="I342" s="43"/>
      <c r="J342" s="79"/>
      <c r="K342" s="19"/>
      <c r="L342" s="20"/>
      <c r="M342" s="116"/>
      <c r="N342" s="18"/>
      <c r="O342" s="21"/>
      <c r="P342" s="124" t="str">
        <f>IF(AND($I342=Data!$F$7,OR($J342=Data!$D$3,$J342=Data!$D$6)),$G342,"")</f>
        <v/>
      </c>
    </row>
    <row r="343" spans="1:16" s="56" customFormat="1" ht="13.5" thickTop="1" x14ac:dyDescent="0.2">
      <c r="A343" s="57">
        <f>Janvier!A343</f>
        <v>0</v>
      </c>
      <c r="B343" s="58"/>
      <c r="C343" s="59">
        <f>SUM(C3:C342)</f>
        <v>345</v>
      </c>
      <c r="D343" s="59"/>
      <c r="E343" s="61"/>
      <c r="F343" s="60"/>
      <c r="G343" s="60">
        <f>SUM(G3:G342)</f>
        <v>791.57999999999993</v>
      </c>
      <c r="H343" s="61"/>
      <c r="I343" s="61"/>
      <c r="J343" s="61"/>
      <c r="K343" s="62"/>
      <c r="L343" s="63"/>
      <c r="M343" s="120"/>
      <c r="N343" s="166" t="str">
        <f>Janvier!N343</f>
        <v>Total</v>
      </c>
      <c r="O343" s="135" t="str">
        <f>Janvier!O343</f>
        <v xml:space="preserve">Mois : </v>
      </c>
      <c r="P343" s="125">
        <f>SUM(P3:P342)</f>
        <v>791.57999999999993</v>
      </c>
    </row>
    <row r="344" spans="1:16" ht="13.5" thickBot="1" x14ac:dyDescent="0.25">
      <c r="A344" s="22"/>
      <c r="B344" s="22"/>
      <c r="C344" s="22"/>
      <c r="D344" s="22"/>
      <c r="E344" s="23"/>
      <c r="F344" s="22"/>
      <c r="G344" s="22"/>
      <c r="H344" s="23"/>
      <c r="I344" s="23"/>
      <c r="J344" s="23"/>
      <c r="K344" s="24"/>
      <c r="L344" s="24"/>
      <c r="M344" s="113">
        <f ca="1">TODAY()</f>
        <v>41795</v>
      </c>
      <c r="N344" s="167">
        <f>Janvier!N344</f>
        <v>0</v>
      </c>
      <c r="O344" s="11" t="str">
        <f>Janvier!O344</f>
        <v xml:space="preserve">Cumul : </v>
      </c>
      <c r="P344" s="126">
        <f>P343+Février!P344</f>
        <v>3129.38</v>
      </c>
    </row>
    <row r="345" spans="1:16" ht="13.5" thickTop="1" x14ac:dyDescent="0.2">
      <c r="E345" s="22"/>
      <c r="F345" s="8" t="str">
        <f>Janvier!F345</f>
        <v>Marge</v>
      </c>
      <c r="G345" s="25">
        <f>G343-C343</f>
        <v>446.57999999999993</v>
      </c>
      <c r="H345" s="1"/>
      <c r="I345" s="1"/>
      <c r="J345" s="1"/>
      <c r="K345" s="26"/>
      <c r="L345" s="26"/>
      <c r="M345" s="26"/>
      <c r="N345" s="156" t="s">
        <v>33</v>
      </c>
      <c r="O345" s="11" t="str">
        <f>Janvier!O345</f>
        <v xml:space="preserve">Mois : </v>
      </c>
      <c r="P345" s="127">
        <f>SUMIF(F3:F342,N345,P3:P342)</f>
        <v>324</v>
      </c>
    </row>
    <row r="346" spans="1:16" ht="13.5" thickBot="1" x14ac:dyDescent="0.25">
      <c r="F346" s="8" t="str">
        <f>Janvier!F346</f>
        <v>Taux</v>
      </c>
      <c r="G346" s="27">
        <f>(G345*100)/G343</f>
        <v>56.416281361327975</v>
      </c>
      <c r="H346" s="1"/>
      <c r="I346" s="1"/>
      <c r="J346" s="1"/>
      <c r="K346" s="26"/>
      <c r="L346" s="26"/>
      <c r="M346" s="26"/>
      <c r="N346" s="157" t="str">
        <f>'2014'!H345</f>
        <v>InPuzzle</v>
      </c>
      <c r="O346" s="11" t="str">
        <f>Janvier!O346</f>
        <v xml:space="preserve">Cumul : </v>
      </c>
      <c r="P346" s="148">
        <f>INDEX('2014'!$F$3:$I$342,MATCH(N346,'2014'!$F$3:$F$342,0),4)</f>
        <v>634.48</v>
      </c>
    </row>
    <row r="347" spans="1:16" ht="13.5" thickTop="1" x14ac:dyDescent="0.2">
      <c r="B347" s="22"/>
    </row>
  </sheetData>
  <sortState ref="A6:J7">
    <sortCondition descending="1" ref="A6:A7"/>
  </sortState>
  <mergeCells count="1">
    <mergeCell ref="N343:N344"/>
  </mergeCells>
  <phoneticPr fontId="24" type="noConversion"/>
  <conditionalFormatting sqref="J3">
    <cfRule type="cellIs" dxfId="247" priority="12" operator="equal">
      <formula>0</formula>
    </cfRule>
  </conditionalFormatting>
  <conditionalFormatting sqref="J4">
    <cfRule type="cellIs" dxfId="246" priority="11" operator="equal">
      <formula>0</formula>
    </cfRule>
  </conditionalFormatting>
  <conditionalFormatting sqref="J6">
    <cfRule type="cellIs" dxfId="245" priority="10" operator="equal">
      <formula>0</formula>
    </cfRule>
  </conditionalFormatting>
  <conditionalFormatting sqref="J7">
    <cfRule type="cellIs" dxfId="244" priority="9" operator="equal">
      <formula>0</formula>
    </cfRule>
  </conditionalFormatting>
  <conditionalFormatting sqref="J8">
    <cfRule type="cellIs" dxfId="243" priority="8" operator="equal">
      <formula>0</formula>
    </cfRule>
  </conditionalFormatting>
  <conditionalFormatting sqref="J9:J342">
    <cfRule type="cellIs" dxfId="242" priority="7" operator="equal">
      <formula>0</formula>
    </cfRule>
  </conditionalFormatting>
  <conditionalFormatting sqref="E3:E342">
    <cfRule type="cellIs" dxfId="241" priority="6" operator="equal">
      <formula>0</formula>
    </cfRule>
  </conditionalFormatting>
  <conditionalFormatting sqref="D3:D342">
    <cfRule type="cellIs" dxfId="240" priority="5" operator="equal">
      <formula>0</formula>
    </cfRule>
  </conditionalFormatting>
  <conditionalFormatting sqref="I3:I342">
    <cfRule type="cellIs" dxfId="239" priority="4" operator="equal">
      <formula>0</formula>
    </cfRule>
  </conditionalFormatting>
  <conditionalFormatting sqref="M3:M342">
    <cfRule type="expression" dxfId="238" priority="2" stopIfTrue="1">
      <formula>ISBLANK($M3)</formula>
    </cfRule>
  </conditionalFormatting>
  <conditionalFormatting sqref="A3:A7">
    <cfRule type="cellIs" dxfId="46" priority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6C024456-5509-4F5F-8445-6AC9595657E6}">
            <xm:f>AND($J3=Data!$D$3,DATEDIF($M3,$M$344,"D")&gt;45)</xm:f>
            <x14:dxf>
              <fill>
                <patternFill>
                  <bgColor rgb="FFFFCCFF"/>
                </patternFill>
              </fill>
            </x14:dxf>
          </x14:cfRule>
          <xm:sqref>M3:M342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Data!$D$2:$D$11</xm:f>
          </x14:formula1>
          <xm:sqref>J3:J342</xm:sqref>
        </x14:dataValidation>
        <x14:dataValidation type="list" allowBlank="1" showInputMessage="1" showErrorMessage="1">
          <x14:formula1>
            <xm:f>Data!$C$2:$C$11</xm:f>
          </x14:formula1>
          <xm:sqref>E3:E342</xm:sqref>
        </x14:dataValidation>
        <x14:dataValidation type="list" allowBlank="1" showInputMessage="1" showErrorMessage="1">
          <x14:formula1>
            <xm:f>Data!$E$2:$E$7</xm:f>
          </x14:formula1>
          <xm:sqref>D3:D342</xm:sqref>
        </x14:dataValidation>
        <x14:dataValidation type="list" allowBlank="1" showInputMessage="1" showErrorMessage="1">
          <x14:formula1>
            <xm:f>Data!$F$3:$F$8</xm:f>
          </x14:formula1>
          <xm:sqref>I3:I342</xm:sqref>
        </x14:dataValidation>
        <x14:dataValidation type="list" allowBlank="1" showInputMessage="1" showErrorMessage="1">
          <x14:formula1>
            <xm:f>Data!$B$2:$B$16</xm:f>
          </x14:formula1>
          <xm:sqref>F3:F7 N345</xm:sqref>
        </x14:dataValidation>
        <x14:dataValidation type="list" allowBlank="1" showInputMessage="1" showErrorMessage="1">
          <x14:formula1>
            <xm:f>Data!$G$2:$G$5</xm:f>
          </x14:formula1>
          <xm:sqref>N3:N7</xm:sqref>
        </x14:dataValidation>
        <x14:dataValidation type="list" allowBlank="1" showInputMessage="1" showErrorMessage="1">
          <x14:formula1>
            <xm:f>Data!$H$2:$H$13</xm:f>
          </x14:formula1>
          <xm:sqref>A3:A7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7"/>
  <sheetViews>
    <sheetView workbookViewId="0">
      <pane ySplit="2" topLeftCell="A3" activePane="bottomLeft" state="frozen"/>
      <selection pane="bottomLeft" activeCell="H3" sqref="H3"/>
    </sheetView>
  </sheetViews>
  <sheetFormatPr defaultColWidth="11.42578125" defaultRowHeight="12.75" x14ac:dyDescent="0.2"/>
  <cols>
    <col min="1" max="1" width="20.28515625" customWidth="1"/>
    <col min="2" max="2" width="26" customWidth="1"/>
    <col min="3" max="4" width="12" customWidth="1"/>
    <col min="5" max="5" width="13.28515625" customWidth="1"/>
    <col min="6" max="6" width="18.7109375" customWidth="1"/>
    <col min="7" max="7" width="11.7109375" style="34" customWidth="1"/>
    <col min="8" max="8" width="14.7109375" customWidth="1"/>
    <col min="9" max="9" width="11.42578125" customWidth="1"/>
    <col min="10" max="10" width="13.28515625" customWidth="1"/>
    <col min="11" max="13" width="11.42578125" customWidth="1"/>
    <col min="14" max="14" width="18.85546875" bestFit="1" customWidth="1"/>
    <col min="15" max="15" width="38.7109375" customWidth="1"/>
  </cols>
  <sheetData>
    <row r="1" spans="1:16" x14ac:dyDescent="0.2">
      <c r="A1" s="65" t="str">
        <f>Janvier!A1</f>
        <v>2014 - MOIS :</v>
      </c>
      <c r="B1" s="66" t="str">
        <f ca="1">RIGHT(CELL("filename",F2),LEN(CELL("filename",F2))-FIND("]",CELL("filename",F2)))</f>
        <v>Avril</v>
      </c>
      <c r="F1" s="1"/>
      <c r="G1" s="108" t="str">
        <f>Janvier!G1</f>
        <v>Facturable</v>
      </c>
      <c r="H1" s="1"/>
      <c r="I1" s="1"/>
      <c r="J1" s="1"/>
      <c r="K1" s="2"/>
      <c r="L1" s="3"/>
      <c r="M1" s="108" t="s">
        <v>89</v>
      </c>
      <c r="N1" s="4"/>
      <c r="O1" s="5"/>
    </row>
    <row r="2" spans="1:16" ht="38.25" x14ac:dyDescent="0.2">
      <c r="A2" s="6" t="str">
        <f>Janvier!A2</f>
        <v>Intervenant</v>
      </c>
      <c r="B2" s="6" t="str">
        <f>Janvier!B2</f>
        <v>Projet</v>
      </c>
      <c r="C2" s="7" t="str">
        <f>Janvier!C2</f>
        <v>Somme HT</v>
      </c>
      <c r="D2" s="103" t="s">
        <v>65</v>
      </c>
      <c r="E2" s="9" t="s">
        <v>53</v>
      </c>
      <c r="F2" s="8" t="str">
        <f>Janvier!F2</f>
        <v>Nom du client</v>
      </c>
      <c r="G2" s="8" t="str">
        <f>Janvier!G2</f>
        <v>Somme HT</v>
      </c>
      <c r="H2" s="8" t="str">
        <f>Janvier!H2</f>
        <v>N° de facture</v>
      </c>
      <c r="I2" s="103" t="s">
        <v>66</v>
      </c>
      <c r="J2" s="9" t="s">
        <v>45</v>
      </c>
      <c r="K2" s="9" t="str">
        <f>Janvier!K2</f>
        <v>Date de livraison prévue</v>
      </c>
      <c r="L2" s="10" t="str">
        <f>Janvier!L2</f>
        <v>Date de livraison effective</v>
      </c>
      <c r="M2" s="10" t="s">
        <v>88</v>
      </c>
      <c r="N2" s="8" t="str">
        <f>Janvier!N2</f>
        <v>Nom du CP</v>
      </c>
      <c r="O2" s="11" t="str">
        <f>Janvier!O2</f>
        <v>Commentaires</v>
      </c>
      <c r="P2" s="111" t="str">
        <f>Janvier!P2</f>
        <v>Chiffre HT</v>
      </c>
    </row>
    <row r="3" spans="1:16" s="31" customFormat="1" x14ac:dyDescent="0.2">
      <c r="A3" s="81" t="s">
        <v>11</v>
      </c>
      <c r="B3" s="77" t="s">
        <v>21</v>
      </c>
      <c r="C3" s="81"/>
      <c r="D3" s="81" t="s">
        <v>70</v>
      </c>
      <c r="E3" s="81"/>
      <c r="F3" s="80" t="s">
        <v>14</v>
      </c>
      <c r="G3" s="82">
        <v>760.48</v>
      </c>
      <c r="H3" s="102" t="s">
        <v>114</v>
      </c>
      <c r="I3" s="43" t="s">
        <v>70</v>
      </c>
      <c r="J3" s="79" t="s">
        <v>46</v>
      </c>
      <c r="K3" s="78"/>
      <c r="L3" s="78">
        <v>41729</v>
      </c>
      <c r="M3" s="115">
        <v>41781</v>
      </c>
      <c r="N3" s="77" t="s">
        <v>11</v>
      </c>
      <c r="O3" s="88" t="s">
        <v>26</v>
      </c>
      <c r="P3" s="124">
        <f>IF(AND($I3=Data!$F$7,OR($J3=Data!$D$3,$J3=Data!$D$6)),$G3,"")</f>
        <v>760.48</v>
      </c>
    </row>
    <row r="4" spans="1:16" s="31" customFormat="1" x14ac:dyDescent="0.2">
      <c r="A4" s="81" t="s">
        <v>73</v>
      </c>
      <c r="B4" s="102" t="s">
        <v>60</v>
      </c>
      <c r="C4" s="51"/>
      <c r="D4" s="81" t="s">
        <v>70</v>
      </c>
      <c r="E4" s="81"/>
      <c r="F4" s="80" t="s">
        <v>12</v>
      </c>
      <c r="G4" s="30">
        <v>197.82</v>
      </c>
      <c r="H4" s="43"/>
      <c r="I4" s="43" t="s">
        <v>70</v>
      </c>
      <c r="J4" s="79" t="s">
        <v>46</v>
      </c>
      <c r="K4" s="13">
        <v>41733</v>
      </c>
      <c r="L4" s="13"/>
      <c r="M4" s="115">
        <v>41763</v>
      </c>
      <c r="N4" s="77" t="s">
        <v>11</v>
      </c>
      <c r="O4" s="39"/>
      <c r="P4" s="124">
        <f>IF(AND($I4=Data!$F$7,OR($J4=Data!$D$3,$J4=Data!$D$6)),$G4,"")</f>
        <v>197.82</v>
      </c>
    </row>
    <row r="5" spans="1:16" s="31" customFormat="1" x14ac:dyDescent="0.2">
      <c r="A5" s="81" t="s">
        <v>73</v>
      </c>
      <c r="B5" s="102" t="s">
        <v>61</v>
      </c>
      <c r="C5" s="51"/>
      <c r="D5" s="81" t="s">
        <v>68</v>
      </c>
      <c r="E5" s="81"/>
      <c r="F5" s="80" t="s">
        <v>62</v>
      </c>
      <c r="G5" s="30">
        <v>176.06</v>
      </c>
      <c r="H5" s="43"/>
      <c r="I5" s="43" t="s">
        <v>68</v>
      </c>
      <c r="J5" s="79" t="s">
        <v>47</v>
      </c>
      <c r="K5" s="13">
        <v>41733</v>
      </c>
      <c r="L5" s="13"/>
      <c r="M5" s="115"/>
      <c r="N5" s="77" t="s">
        <v>11</v>
      </c>
      <c r="O5" s="40"/>
      <c r="P5" s="124" t="str">
        <f>IF(AND($I5=Data!$F$7,OR($J5=Data!$D$3,$J5=Data!$D$6)),$G5,"")</f>
        <v/>
      </c>
    </row>
    <row r="6" spans="1:16" s="31" customFormat="1" x14ac:dyDescent="0.2">
      <c r="A6" s="81" t="s">
        <v>11</v>
      </c>
      <c r="B6" s="43" t="s">
        <v>63</v>
      </c>
      <c r="C6" s="51"/>
      <c r="D6" s="81" t="s">
        <v>70</v>
      </c>
      <c r="E6" s="81"/>
      <c r="F6" s="80" t="s">
        <v>64</v>
      </c>
      <c r="G6" s="30">
        <v>171.9</v>
      </c>
      <c r="H6" s="43"/>
      <c r="I6" s="43" t="s">
        <v>70</v>
      </c>
      <c r="J6" s="79" t="s">
        <v>46</v>
      </c>
      <c r="K6" s="13">
        <v>41737</v>
      </c>
      <c r="L6" s="13"/>
      <c r="M6" s="121">
        <v>41753</v>
      </c>
      <c r="N6" s="77" t="s">
        <v>11</v>
      </c>
      <c r="O6" s="39"/>
      <c r="P6" s="124">
        <f>IF(AND($I6=Data!$F$7,OR($J6=Data!$D$3,$J6=Data!$D$6)),$G6,"")</f>
        <v>171.9</v>
      </c>
    </row>
    <row r="7" spans="1:16" s="31" customFormat="1" x14ac:dyDescent="0.2">
      <c r="A7" s="16"/>
      <c r="B7" s="97"/>
      <c r="C7" s="51"/>
      <c r="D7" s="81"/>
      <c r="E7" s="81"/>
      <c r="F7" s="80"/>
      <c r="G7" s="30"/>
      <c r="H7" s="43"/>
      <c r="I7" s="43"/>
      <c r="J7" s="79"/>
      <c r="K7" s="13"/>
      <c r="L7" s="13"/>
      <c r="M7" s="116"/>
      <c r="N7" s="12"/>
      <c r="O7" s="39"/>
      <c r="P7" s="124" t="str">
        <f>IF(AND($I7=Data!$F$7,OR($J7=Data!$D$3,$J7=Data!$D$6)),$G7,"")</f>
        <v/>
      </c>
    </row>
    <row r="8" spans="1:16" s="31" customFormat="1" x14ac:dyDescent="0.2">
      <c r="A8" s="12"/>
      <c r="B8" s="97"/>
      <c r="C8" s="52"/>
      <c r="D8" s="81"/>
      <c r="E8" s="81"/>
      <c r="F8" s="80"/>
      <c r="G8" s="30"/>
      <c r="H8" s="43"/>
      <c r="I8" s="43"/>
      <c r="J8" s="79"/>
      <c r="K8" s="13"/>
      <c r="L8" s="13"/>
      <c r="M8" s="116"/>
      <c r="N8" s="12"/>
      <c r="O8" s="39"/>
      <c r="P8" s="124" t="str">
        <f>IF(AND($I8=Data!$F$7,OR($J8=Data!$D$3,$J8=Data!$D$6)),$G8,"")</f>
        <v/>
      </c>
    </row>
    <row r="9" spans="1:16" s="31" customFormat="1" x14ac:dyDescent="0.2">
      <c r="A9" s="12"/>
      <c r="B9" s="97"/>
      <c r="C9" s="52"/>
      <c r="D9" s="81"/>
      <c r="E9" s="81"/>
      <c r="F9" s="80"/>
      <c r="G9" s="30"/>
      <c r="H9" s="43"/>
      <c r="I9" s="43"/>
      <c r="J9" s="79"/>
      <c r="K9" s="13"/>
      <c r="L9" s="13"/>
      <c r="M9" s="116"/>
      <c r="N9" s="12"/>
      <c r="O9" s="39"/>
      <c r="P9" s="124" t="str">
        <f>IF(AND($I9=Data!$F$7,OR($J9=Data!$D$3,$J9=Data!$D$6)),$G9,"")</f>
        <v/>
      </c>
    </row>
    <row r="10" spans="1:16" s="31" customFormat="1" x14ac:dyDescent="0.2">
      <c r="A10" s="91"/>
      <c r="B10" s="102"/>
      <c r="C10" s="52"/>
      <c r="D10" s="81"/>
      <c r="E10" s="81"/>
      <c r="F10" s="80"/>
      <c r="G10" s="30"/>
      <c r="H10" s="43"/>
      <c r="I10" s="43"/>
      <c r="J10" s="79"/>
      <c r="K10" s="13"/>
      <c r="L10" s="13"/>
      <c r="M10" s="116"/>
      <c r="N10" s="12"/>
      <c r="O10" s="39"/>
      <c r="P10" s="124" t="str">
        <f>IF(AND($I10=Data!$F$7,OR($J10=Data!$D$3,$J10=Data!$D$6)),$G10,"")</f>
        <v/>
      </c>
    </row>
    <row r="11" spans="1:16" s="31" customFormat="1" x14ac:dyDescent="0.2">
      <c r="A11" s="16"/>
      <c r="B11" s="43"/>
      <c r="C11" s="52"/>
      <c r="D11" s="81"/>
      <c r="E11" s="81"/>
      <c r="F11" s="80"/>
      <c r="G11" s="30"/>
      <c r="H11" s="43"/>
      <c r="I11" s="43"/>
      <c r="J11" s="79"/>
      <c r="K11" s="13"/>
      <c r="L11" s="13"/>
      <c r="M11" s="116"/>
      <c r="N11" s="12"/>
      <c r="O11" s="40"/>
      <c r="P11" s="124" t="str">
        <f>IF(AND($I11=Data!$F$7,OR($J11=Data!$D$3,$J11=Data!$D$6)),$G11,"")</f>
        <v/>
      </c>
    </row>
    <row r="12" spans="1:16" s="31" customFormat="1" x14ac:dyDescent="0.2">
      <c r="A12" s="12"/>
      <c r="B12" s="43"/>
      <c r="C12" s="52"/>
      <c r="D12" s="81"/>
      <c r="E12" s="81"/>
      <c r="F12" s="80"/>
      <c r="G12" s="30"/>
      <c r="H12" s="43"/>
      <c r="I12" s="43"/>
      <c r="J12" s="79"/>
      <c r="K12" s="13"/>
      <c r="L12" s="13"/>
      <c r="M12" s="116"/>
      <c r="N12" s="16"/>
      <c r="O12" s="14"/>
      <c r="P12" s="124" t="str">
        <f>IF(AND($I12=Data!$F$7,OR($J12=Data!$D$3,$J12=Data!$D$6)),$G12,"")</f>
        <v/>
      </c>
    </row>
    <row r="13" spans="1:16" s="31" customFormat="1" x14ac:dyDescent="0.2">
      <c r="A13" s="12"/>
      <c r="B13" s="43"/>
      <c r="C13" s="51"/>
      <c r="D13" s="81"/>
      <c r="E13" s="81"/>
      <c r="F13" s="80"/>
      <c r="G13" s="30"/>
      <c r="H13" s="43"/>
      <c r="I13" s="43"/>
      <c r="J13" s="79"/>
      <c r="K13" s="13"/>
      <c r="L13" s="13"/>
      <c r="M13" s="116"/>
      <c r="N13" s="12"/>
      <c r="O13" s="14"/>
      <c r="P13" s="124" t="str">
        <f>IF(AND($I13=Data!$F$7,OR($J13=Data!$D$3,$J13=Data!$D$6)),$G13,"")</f>
        <v/>
      </c>
    </row>
    <row r="14" spans="1:16" s="31" customFormat="1" x14ac:dyDescent="0.2">
      <c r="A14" s="12"/>
      <c r="B14" s="97"/>
      <c r="C14" s="51"/>
      <c r="D14" s="81"/>
      <c r="E14" s="81"/>
      <c r="F14" s="80"/>
      <c r="G14" s="30"/>
      <c r="H14" s="43"/>
      <c r="I14" s="43"/>
      <c r="J14" s="79"/>
      <c r="K14" s="13"/>
      <c r="L14" s="13"/>
      <c r="M14" s="116"/>
      <c r="N14" s="12"/>
      <c r="O14" s="14"/>
      <c r="P14" s="124" t="str">
        <f>IF(AND($I14=Data!$F$7,OR($J14=Data!$D$3,$J14=Data!$D$6)),$G14,"")</f>
        <v/>
      </c>
    </row>
    <row r="15" spans="1:16" s="31" customFormat="1" x14ac:dyDescent="0.2">
      <c r="A15" s="12"/>
      <c r="B15" s="97"/>
      <c r="C15" s="51"/>
      <c r="D15" s="81"/>
      <c r="E15" s="81"/>
      <c r="F15" s="80"/>
      <c r="G15" s="30"/>
      <c r="H15" s="43"/>
      <c r="I15" s="43"/>
      <c r="J15" s="79"/>
      <c r="K15" s="13"/>
      <c r="L15" s="13"/>
      <c r="M15" s="116"/>
      <c r="N15" s="12"/>
      <c r="O15" s="14"/>
      <c r="P15" s="124" t="str">
        <f>IF(AND($I15=Data!$F$7,OR($J15=Data!$D$3,$J15=Data!$D$6)),$G15,"")</f>
        <v/>
      </c>
    </row>
    <row r="16" spans="1:16" s="31" customFormat="1" x14ac:dyDescent="0.2">
      <c r="A16" s="12"/>
      <c r="B16" s="97"/>
      <c r="C16" s="51"/>
      <c r="D16" s="81"/>
      <c r="E16" s="81"/>
      <c r="F16" s="80"/>
      <c r="G16" s="30"/>
      <c r="H16" s="97"/>
      <c r="I16" s="97"/>
      <c r="J16" s="79"/>
      <c r="K16" s="13"/>
      <c r="L16" s="13"/>
      <c r="M16" s="116"/>
      <c r="N16" s="12"/>
      <c r="O16" s="14"/>
      <c r="P16" s="124" t="str">
        <f>IF(AND($I16=Data!$F$7,OR($J16=Data!$D$3,$J16=Data!$D$6)),$G16,"")</f>
        <v/>
      </c>
    </row>
    <row r="17" spans="1:16" s="31" customFormat="1" x14ac:dyDescent="0.2">
      <c r="A17" s="12"/>
      <c r="B17" s="43"/>
      <c r="C17" s="51"/>
      <c r="D17" s="81"/>
      <c r="E17" s="81"/>
      <c r="F17" s="80"/>
      <c r="G17" s="30"/>
      <c r="H17" s="43"/>
      <c r="I17" s="43"/>
      <c r="J17" s="79"/>
      <c r="K17" s="13"/>
      <c r="L17" s="13"/>
      <c r="M17" s="116"/>
      <c r="N17" s="12"/>
      <c r="O17" s="14"/>
      <c r="P17" s="124" t="str">
        <f>IF(AND($I17=Data!$F$7,OR($J17=Data!$D$3,$J17=Data!$D$6)),$G17,"")</f>
        <v/>
      </c>
    </row>
    <row r="18" spans="1:16" s="31" customFormat="1" x14ac:dyDescent="0.2">
      <c r="A18" s="12"/>
      <c r="B18" s="97"/>
      <c r="C18" s="51"/>
      <c r="D18" s="81"/>
      <c r="E18" s="81"/>
      <c r="F18" s="80"/>
      <c r="G18" s="30"/>
      <c r="H18" s="43"/>
      <c r="I18" s="43"/>
      <c r="J18" s="79"/>
      <c r="K18" s="13"/>
      <c r="L18" s="13"/>
      <c r="M18" s="116"/>
      <c r="N18" s="12"/>
      <c r="O18" s="14"/>
      <c r="P18" s="124" t="str">
        <f>IF(AND($I18=Data!$F$7,OR($J18=Data!$D$3,$J18=Data!$D$6)),$G18,"")</f>
        <v/>
      </c>
    </row>
    <row r="19" spans="1:16" s="31" customFormat="1" x14ac:dyDescent="0.2">
      <c r="A19" s="16"/>
      <c r="B19" s="43"/>
      <c r="C19" s="51"/>
      <c r="D19" s="81"/>
      <c r="E19" s="81"/>
      <c r="F19" s="80"/>
      <c r="G19" s="30"/>
      <c r="H19" s="43"/>
      <c r="I19" s="43"/>
      <c r="J19" s="79"/>
      <c r="K19" s="13"/>
      <c r="L19" s="13"/>
      <c r="M19" s="116"/>
      <c r="N19" s="12"/>
      <c r="O19" s="14"/>
      <c r="P19" s="124" t="str">
        <f>IF(AND($I19=Data!$F$7,OR($J19=Data!$D$3,$J19=Data!$D$6)),$G19,"")</f>
        <v/>
      </c>
    </row>
    <row r="20" spans="1:16" s="31" customFormat="1" x14ac:dyDescent="0.2">
      <c r="A20" s="16"/>
      <c r="B20" s="43"/>
      <c r="C20" s="51"/>
      <c r="D20" s="81"/>
      <c r="E20" s="81"/>
      <c r="F20" s="80"/>
      <c r="G20" s="30"/>
      <c r="H20" s="43"/>
      <c r="I20" s="43"/>
      <c r="J20" s="79"/>
      <c r="K20" s="13"/>
      <c r="L20" s="13"/>
      <c r="M20" s="116"/>
      <c r="N20" s="12"/>
      <c r="O20" s="14"/>
      <c r="P20" s="124" t="str">
        <f>IF(AND($I20=Data!$F$7,OR($J20=Data!$D$3,$J20=Data!$D$6)),$G20,"")</f>
        <v/>
      </c>
    </row>
    <row r="21" spans="1:16" s="31" customFormat="1" x14ac:dyDescent="0.2">
      <c r="A21" s="16"/>
      <c r="B21" s="43"/>
      <c r="C21" s="51"/>
      <c r="D21" s="81"/>
      <c r="E21" s="81"/>
      <c r="F21" s="80"/>
      <c r="G21" s="30"/>
      <c r="H21" s="43"/>
      <c r="I21" s="43"/>
      <c r="J21" s="79"/>
      <c r="K21" s="13"/>
      <c r="L21" s="13"/>
      <c r="M21" s="116"/>
      <c r="N21" s="12"/>
      <c r="O21" s="14"/>
      <c r="P21" s="124" t="str">
        <f>IF(AND($I21=Data!$F$7,OR($J21=Data!$D$3,$J21=Data!$D$6)),$G21,"")</f>
        <v/>
      </c>
    </row>
    <row r="22" spans="1:16" s="31" customFormat="1" x14ac:dyDescent="0.2">
      <c r="A22" s="12"/>
      <c r="B22" s="43"/>
      <c r="C22" s="51"/>
      <c r="D22" s="81"/>
      <c r="E22" s="81"/>
      <c r="F22" s="80"/>
      <c r="G22" s="30"/>
      <c r="H22" s="43"/>
      <c r="I22" s="43"/>
      <c r="J22" s="79"/>
      <c r="K22" s="13"/>
      <c r="L22" s="13"/>
      <c r="M22" s="116"/>
      <c r="N22" s="12"/>
      <c r="O22" s="14"/>
      <c r="P22" s="124" t="str">
        <f>IF(AND($I22=Data!$F$7,OR($J22=Data!$D$3,$J22=Data!$D$6)),$G22,"")</f>
        <v/>
      </c>
    </row>
    <row r="23" spans="1:16" s="31" customFormat="1" x14ac:dyDescent="0.2">
      <c r="A23" s="16"/>
      <c r="B23" s="43"/>
      <c r="C23" s="51"/>
      <c r="D23" s="81"/>
      <c r="E23" s="81"/>
      <c r="F23" s="80"/>
      <c r="G23" s="30"/>
      <c r="H23" s="97"/>
      <c r="I23" s="97"/>
      <c r="J23" s="79"/>
      <c r="K23" s="13"/>
      <c r="L23" s="13"/>
      <c r="M23" s="116"/>
      <c r="N23" s="12"/>
      <c r="O23" s="14"/>
      <c r="P23" s="124" t="str">
        <f>IF(AND($I23=Data!$F$7,OR($J23=Data!$D$3,$J23=Data!$D$6)),$G23,"")</f>
        <v/>
      </c>
    </row>
    <row r="24" spans="1:16" s="31" customFormat="1" x14ac:dyDescent="0.2">
      <c r="A24" s="12"/>
      <c r="B24" s="43"/>
      <c r="C24" s="51"/>
      <c r="D24" s="81"/>
      <c r="E24" s="81"/>
      <c r="F24" s="80"/>
      <c r="G24" s="30"/>
      <c r="H24" s="97"/>
      <c r="I24" s="97"/>
      <c r="J24" s="79"/>
      <c r="K24" s="13"/>
      <c r="L24" s="13"/>
      <c r="M24" s="116"/>
      <c r="N24" s="12"/>
      <c r="O24" s="28"/>
      <c r="P24" s="124" t="str">
        <f>IF(AND($I24=Data!$F$7,OR($J24=Data!$D$3,$J24=Data!$D$6)),$G24,"")</f>
        <v/>
      </c>
    </row>
    <row r="25" spans="1:16" s="31" customFormat="1" x14ac:dyDescent="0.2">
      <c r="A25" s="16"/>
      <c r="B25" s="43"/>
      <c r="C25" s="51"/>
      <c r="D25" s="81"/>
      <c r="E25" s="81"/>
      <c r="F25" s="80"/>
      <c r="G25" s="30"/>
      <c r="H25" s="43"/>
      <c r="I25" s="43"/>
      <c r="J25" s="79"/>
      <c r="K25" s="13"/>
      <c r="L25" s="13"/>
      <c r="M25" s="116"/>
      <c r="N25" s="12"/>
      <c r="O25" s="14"/>
      <c r="P25" s="124" t="str">
        <f>IF(AND($I25=Data!$F$7,OR($J25=Data!$D$3,$J25=Data!$D$6)),$G25,"")</f>
        <v/>
      </c>
    </row>
    <row r="26" spans="1:16" s="31" customFormat="1" x14ac:dyDescent="0.2">
      <c r="A26" s="12"/>
      <c r="B26" s="97"/>
      <c r="C26" s="51"/>
      <c r="D26" s="81"/>
      <c r="E26" s="81"/>
      <c r="F26" s="80"/>
      <c r="G26" s="30"/>
      <c r="H26" s="43"/>
      <c r="I26" s="43"/>
      <c r="J26" s="79"/>
      <c r="K26" s="13"/>
      <c r="L26" s="13"/>
      <c r="M26" s="116"/>
      <c r="N26" s="12"/>
      <c r="O26" s="14"/>
      <c r="P26" s="124" t="str">
        <f>IF(AND($I26=Data!$F$7,OR($J26=Data!$D$3,$J26=Data!$D$6)),$G26,"")</f>
        <v/>
      </c>
    </row>
    <row r="27" spans="1:16" s="31" customFormat="1" x14ac:dyDescent="0.2">
      <c r="A27" s="12"/>
      <c r="B27" s="43"/>
      <c r="C27" s="51"/>
      <c r="D27" s="81"/>
      <c r="E27" s="81"/>
      <c r="F27" s="80"/>
      <c r="G27" s="30"/>
      <c r="H27" s="97"/>
      <c r="I27" s="97"/>
      <c r="J27" s="79"/>
      <c r="K27" s="13"/>
      <c r="L27" s="13"/>
      <c r="M27" s="116"/>
      <c r="N27" s="12"/>
      <c r="O27" s="14"/>
      <c r="P27" s="124" t="str">
        <f>IF(AND($I27=Data!$F$7,OR($J27=Data!$D$3,$J27=Data!$D$6)),$G27,"")</f>
        <v/>
      </c>
    </row>
    <row r="28" spans="1:16" s="31" customFormat="1" x14ac:dyDescent="0.2">
      <c r="A28" s="12"/>
      <c r="B28" s="43"/>
      <c r="C28" s="54"/>
      <c r="D28" s="81"/>
      <c r="E28" s="81"/>
      <c r="F28" s="80"/>
      <c r="G28" s="30"/>
      <c r="H28" s="97"/>
      <c r="I28" s="97"/>
      <c r="J28" s="79"/>
      <c r="K28" s="13"/>
      <c r="L28" s="13"/>
      <c r="M28" s="116"/>
      <c r="N28" s="12"/>
      <c r="O28" s="14"/>
      <c r="P28" s="124" t="str">
        <f>IF(AND($I28=Data!$F$7,OR($J28=Data!$D$3,$J28=Data!$D$6)),$G28,"")</f>
        <v/>
      </c>
    </row>
    <row r="29" spans="1:16" s="31" customFormat="1" x14ac:dyDescent="0.2">
      <c r="A29" s="12"/>
      <c r="B29" s="97"/>
      <c r="C29" s="51"/>
      <c r="D29" s="81"/>
      <c r="E29" s="81"/>
      <c r="F29" s="80"/>
      <c r="G29" s="30"/>
      <c r="H29" s="43"/>
      <c r="I29" s="43"/>
      <c r="J29" s="79"/>
      <c r="K29" s="13"/>
      <c r="L29" s="13"/>
      <c r="M29" s="116"/>
      <c r="N29" s="12"/>
      <c r="O29" s="14"/>
      <c r="P29" s="124" t="str">
        <f>IF(AND($I29=Data!$F$7,OR($J29=Data!$D$3,$J29=Data!$D$6)),$G29,"")</f>
        <v/>
      </c>
    </row>
    <row r="30" spans="1:16" s="31" customFormat="1" x14ac:dyDescent="0.2">
      <c r="A30" s="91" t="s">
        <v>73</v>
      </c>
      <c r="B30" s="102" t="s">
        <v>74</v>
      </c>
      <c r="C30" s="85">
        <v>437</v>
      </c>
      <c r="D30" s="81"/>
      <c r="E30" s="81"/>
      <c r="F30" s="80"/>
      <c r="G30" s="30"/>
      <c r="H30" s="43"/>
      <c r="I30" s="43"/>
      <c r="J30" s="79"/>
      <c r="K30" s="13"/>
      <c r="L30" s="13"/>
      <c r="M30" s="116"/>
      <c r="N30" s="12"/>
      <c r="O30" s="14"/>
      <c r="P30" s="124" t="str">
        <f>IF(AND($I30=Data!$F$7,OR($J30=Data!$D$3,$J30=Data!$D$6)),$G30,"")</f>
        <v/>
      </c>
    </row>
    <row r="31" spans="1:16" s="31" customFormat="1" hidden="1" x14ac:dyDescent="0.2">
      <c r="A31" s="12"/>
      <c r="B31" s="43"/>
      <c r="C31" s="51"/>
      <c r="D31" s="81"/>
      <c r="E31" s="81"/>
      <c r="F31" s="80"/>
      <c r="G31" s="30"/>
      <c r="H31" s="43"/>
      <c r="I31" s="43"/>
      <c r="J31" s="79"/>
      <c r="K31" s="13"/>
      <c r="L31" s="13"/>
      <c r="M31" s="116"/>
      <c r="N31" s="12"/>
      <c r="O31" s="14"/>
      <c r="P31" s="124" t="str">
        <f>IF(AND($I31=Data!$F$7,OR($J31=Data!$D$3,$J31=Data!$D$6)),$G31,"")</f>
        <v/>
      </c>
    </row>
    <row r="32" spans="1:16" s="31" customFormat="1" hidden="1" x14ac:dyDescent="0.2">
      <c r="A32" s="16"/>
      <c r="B32" s="43"/>
      <c r="C32" s="51"/>
      <c r="D32" s="81"/>
      <c r="E32" s="81"/>
      <c r="F32" s="80"/>
      <c r="G32" s="30"/>
      <c r="H32" s="43"/>
      <c r="I32" s="43"/>
      <c r="J32" s="79"/>
      <c r="K32" s="13"/>
      <c r="L32" s="13"/>
      <c r="M32" s="116"/>
      <c r="N32" s="12"/>
      <c r="O32" s="28"/>
      <c r="P32" s="124" t="str">
        <f>IF(AND($I32=Data!$F$7,OR($J32=Data!$D$3,$J32=Data!$D$6)),$G32,"")</f>
        <v/>
      </c>
    </row>
    <row r="33" spans="1:16" s="31" customFormat="1" hidden="1" x14ac:dyDescent="0.2">
      <c r="A33" s="12"/>
      <c r="B33" s="43"/>
      <c r="C33" s="51"/>
      <c r="D33" s="81"/>
      <c r="E33" s="81"/>
      <c r="F33" s="80"/>
      <c r="G33" s="30"/>
      <c r="H33" s="43"/>
      <c r="I33" s="43"/>
      <c r="J33" s="79"/>
      <c r="K33" s="13"/>
      <c r="L33" s="13"/>
      <c r="M33" s="116"/>
      <c r="N33" s="12"/>
      <c r="O33" s="14"/>
      <c r="P33" s="124" t="str">
        <f>IF(AND($I33=Data!$F$7,OR($J33=Data!$D$3,$J33=Data!$D$6)),$G33,"")</f>
        <v/>
      </c>
    </row>
    <row r="34" spans="1:16" s="31" customFormat="1" hidden="1" x14ac:dyDescent="0.2">
      <c r="A34" s="12"/>
      <c r="B34" s="43"/>
      <c r="C34" s="51"/>
      <c r="D34" s="81"/>
      <c r="E34" s="81"/>
      <c r="F34" s="80"/>
      <c r="G34" s="30"/>
      <c r="H34" s="43"/>
      <c r="I34" s="43"/>
      <c r="J34" s="79"/>
      <c r="K34" s="13"/>
      <c r="L34" s="13"/>
      <c r="M34" s="116"/>
      <c r="N34" s="12"/>
      <c r="O34" s="14"/>
      <c r="P34" s="124" t="str">
        <f>IF(AND($I34=Data!$F$7,OR($J34=Data!$D$3,$J34=Data!$D$6)),$G34,"")</f>
        <v/>
      </c>
    </row>
    <row r="35" spans="1:16" s="31" customFormat="1" hidden="1" x14ac:dyDescent="0.2">
      <c r="A35" s="16"/>
      <c r="B35" s="97"/>
      <c r="C35" s="51"/>
      <c r="D35" s="81"/>
      <c r="E35" s="81"/>
      <c r="F35" s="80"/>
      <c r="G35" s="30"/>
      <c r="H35" s="43"/>
      <c r="I35" s="43"/>
      <c r="J35" s="79"/>
      <c r="K35" s="13"/>
      <c r="L35" s="13"/>
      <c r="M35" s="116"/>
      <c r="N35" s="13"/>
      <c r="O35" s="28"/>
      <c r="P35" s="124" t="str">
        <f>IF(AND($I35=Data!$F$7,OR($J35=Data!$D$3,$J35=Data!$D$6)),$G35,"")</f>
        <v/>
      </c>
    </row>
    <row r="36" spans="1:16" s="31" customFormat="1" hidden="1" x14ac:dyDescent="0.2">
      <c r="A36" s="16"/>
      <c r="B36" s="97"/>
      <c r="C36" s="51"/>
      <c r="D36" s="81"/>
      <c r="E36" s="81"/>
      <c r="F36" s="80"/>
      <c r="G36" s="30"/>
      <c r="H36" s="43"/>
      <c r="I36" s="43"/>
      <c r="J36" s="79"/>
      <c r="K36" s="13"/>
      <c r="L36" s="13"/>
      <c r="M36" s="116"/>
      <c r="N36" s="13"/>
      <c r="O36" s="28"/>
      <c r="P36" s="124" t="str">
        <f>IF(AND($I36=Data!$F$7,OR($J36=Data!$D$3,$J36=Data!$D$6)),$G36,"")</f>
        <v/>
      </c>
    </row>
    <row r="37" spans="1:16" s="31" customFormat="1" hidden="1" x14ac:dyDescent="0.2">
      <c r="A37" s="12"/>
      <c r="B37" s="43"/>
      <c r="C37" s="51"/>
      <c r="D37" s="81"/>
      <c r="E37" s="81"/>
      <c r="F37" s="80"/>
      <c r="G37" s="30"/>
      <c r="H37" s="43"/>
      <c r="I37" s="43"/>
      <c r="J37" s="79"/>
      <c r="K37" s="13"/>
      <c r="L37" s="13"/>
      <c r="M37" s="116"/>
      <c r="N37" s="12"/>
      <c r="O37" s="28"/>
      <c r="P37" s="124" t="str">
        <f>IF(AND($I37=Data!$F$7,OR($J37=Data!$D$3,$J37=Data!$D$6)),$G37,"")</f>
        <v/>
      </c>
    </row>
    <row r="38" spans="1:16" s="31" customFormat="1" hidden="1" x14ac:dyDescent="0.2">
      <c r="A38" s="12"/>
      <c r="B38" s="43"/>
      <c r="C38" s="51"/>
      <c r="D38" s="81"/>
      <c r="E38" s="81"/>
      <c r="F38" s="80"/>
      <c r="G38" s="30"/>
      <c r="H38" s="97"/>
      <c r="I38" s="97"/>
      <c r="J38" s="79"/>
      <c r="K38" s="13"/>
      <c r="L38" s="13"/>
      <c r="M38" s="116"/>
      <c r="N38" s="12"/>
      <c r="O38" s="14"/>
      <c r="P38" s="124" t="str">
        <f>IF(AND($I38=Data!$F$7,OR($J38=Data!$D$3,$J38=Data!$D$6)),$G38,"")</f>
        <v/>
      </c>
    </row>
    <row r="39" spans="1:16" s="31" customFormat="1" hidden="1" x14ac:dyDescent="0.2">
      <c r="A39" s="16"/>
      <c r="B39" s="97"/>
      <c r="C39" s="52"/>
      <c r="D39" s="81"/>
      <c r="E39" s="81"/>
      <c r="F39" s="80"/>
      <c r="G39" s="30"/>
      <c r="H39" s="97"/>
      <c r="I39" s="97"/>
      <c r="J39" s="79"/>
      <c r="K39" s="13"/>
      <c r="L39" s="13"/>
      <c r="M39" s="116"/>
      <c r="N39" s="12"/>
      <c r="O39" s="28"/>
      <c r="P39" s="124" t="str">
        <f>IF(AND($I39=Data!$F$7,OR($J39=Data!$D$3,$J39=Data!$D$6)),$G39,"")</f>
        <v/>
      </c>
    </row>
    <row r="40" spans="1:16" s="31" customFormat="1" hidden="1" x14ac:dyDescent="0.2">
      <c r="A40" s="12"/>
      <c r="B40" s="97"/>
      <c r="C40" s="52"/>
      <c r="D40" s="81"/>
      <c r="E40" s="81"/>
      <c r="F40" s="80"/>
      <c r="G40" s="30"/>
      <c r="H40" s="43"/>
      <c r="I40" s="43"/>
      <c r="J40" s="79"/>
      <c r="K40" s="13"/>
      <c r="L40" s="13"/>
      <c r="M40" s="116"/>
      <c r="N40" s="12"/>
      <c r="O40" s="14"/>
      <c r="P40" s="124" t="str">
        <f>IF(AND($I40=Data!$F$7,OR($J40=Data!$D$3,$J40=Data!$D$6)),$G40,"")</f>
        <v/>
      </c>
    </row>
    <row r="41" spans="1:16" s="31" customFormat="1" hidden="1" x14ac:dyDescent="0.2">
      <c r="A41" s="12"/>
      <c r="B41" s="43"/>
      <c r="C41" s="52"/>
      <c r="D41" s="81"/>
      <c r="E41" s="81"/>
      <c r="F41" s="80"/>
      <c r="G41" s="30"/>
      <c r="H41" s="43"/>
      <c r="I41" s="43"/>
      <c r="J41" s="79"/>
      <c r="K41" s="38"/>
      <c r="L41" s="38"/>
      <c r="M41" s="116"/>
      <c r="N41" s="12"/>
      <c r="O41" s="14"/>
      <c r="P41" s="124" t="str">
        <f>IF(AND($I41=Data!$F$7,OR($J41=Data!$D$3,$J41=Data!$D$6)),$G41,"")</f>
        <v/>
      </c>
    </row>
    <row r="42" spans="1:16" s="31" customFormat="1" hidden="1" x14ac:dyDescent="0.2">
      <c r="A42" s="12"/>
      <c r="B42" s="43"/>
      <c r="C42" s="52"/>
      <c r="D42" s="81"/>
      <c r="E42" s="81"/>
      <c r="F42" s="80"/>
      <c r="G42" s="30"/>
      <c r="H42" s="43"/>
      <c r="I42" s="43"/>
      <c r="J42" s="79"/>
      <c r="K42" s="13"/>
      <c r="L42" s="13"/>
      <c r="M42" s="116"/>
      <c r="N42" s="12"/>
      <c r="O42" s="14"/>
      <c r="P42" s="124" t="str">
        <f>IF(AND($I42=Data!$F$7,OR($J42=Data!$D$3,$J42=Data!$D$6)),$G42,"")</f>
        <v/>
      </c>
    </row>
    <row r="43" spans="1:16" s="31" customFormat="1" hidden="1" x14ac:dyDescent="0.2">
      <c r="A43" s="12"/>
      <c r="B43" s="43"/>
      <c r="C43" s="52"/>
      <c r="D43" s="81"/>
      <c r="E43" s="81"/>
      <c r="F43" s="80"/>
      <c r="G43" s="30"/>
      <c r="H43" s="43"/>
      <c r="I43" s="43"/>
      <c r="J43" s="79"/>
      <c r="K43" s="13"/>
      <c r="L43" s="13"/>
      <c r="M43" s="116"/>
      <c r="N43" s="12"/>
      <c r="O43" s="14"/>
      <c r="P43" s="124" t="str">
        <f>IF(AND($I43=Data!$F$7,OR($J43=Data!$D$3,$J43=Data!$D$6)),$G43,"")</f>
        <v/>
      </c>
    </row>
    <row r="44" spans="1:16" s="31" customFormat="1" hidden="1" x14ac:dyDescent="0.2">
      <c r="A44" s="12"/>
      <c r="B44" s="43"/>
      <c r="C44" s="52"/>
      <c r="D44" s="81"/>
      <c r="E44" s="81"/>
      <c r="F44" s="80"/>
      <c r="G44" s="30"/>
      <c r="H44" s="43"/>
      <c r="I44" s="43"/>
      <c r="J44" s="79"/>
      <c r="K44" s="13"/>
      <c r="L44" s="13"/>
      <c r="M44" s="116"/>
      <c r="N44" s="12"/>
      <c r="O44" s="14"/>
      <c r="P44" s="124" t="str">
        <f>IF(AND($I44=Data!$F$7,OR($J44=Data!$D$3,$J44=Data!$D$6)),$G44,"")</f>
        <v/>
      </c>
    </row>
    <row r="45" spans="1:16" s="31" customFormat="1" hidden="1" x14ac:dyDescent="0.2">
      <c r="A45" s="12"/>
      <c r="B45" s="43"/>
      <c r="C45" s="52"/>
      <c r="D45" s="81"/>
      <c r="E45" s="81"/>
      <c r="F45" s="80"/>
      <c r="G45" s="30"/>
      <c r="H45" s="43"/>
      <c r="I45" s="43"/>
      <c r="J45" s="79"/>
      <c r="K45" s="13"/>
      <c r="L45" s="13"/>
      <c r="M45" s="116"/>
      <c r="N45" s="12"/>
      <c r="O45" s="14"/>
      <c r="P45" s="124" t="str">
        <f>IF(AND($I45=Data!$F$7,OR($J45=Data!$D$3,$J45=Data!$D$6)),$G45,"")</f>
        <v/>
      </c>
    </row>
    <row r="46" spans="1:16" s="31" customFormat="1" hidden="1" x14ac:dyDescent="0.2">
      <c r="A46" s="12"/>
      <c r="B46" s="43"/>
      <c r="C46" s="52"/>
      <c r="D46" s="81"/>
      <c r="E46" s="81"/>
      <c r="F46" s="80"/>
      <c r="G46" s="30"/>
      <c r="H46" s="43"/>
      <c r="I46" s="43"/>
      <c r="J46" s="79"/>
      <c r="K46" s="13"/>
      <c r="L46" s="13"/>
      <c r="M46" s="116"/>
      <c r="N46" s="12"/>
      <c r="O46" s="14"/>
      <c r="P46" s="124" t="str">
        <f>IF(AND($I46=Data!$F$7,OR($J46=Data!$D$3,$J46=Data!$D$6)),$G46,"")</f>
        <v/>
      </c>
    </row>
    <row r="47" spans="1:16" s="31" customFormat="1" hidden="1" x14ac:dyDescent="0.2">
      <c r="A47" s="12"/>
      <c r="B47" s="43"/>
      <c r="C47" s="52"/>
      <c r="D47" s="81"/>
      <c r="E47" s="81"/>
      <c r="F47" s="80"/>
      <c r="G47" s="30"/>
      <c r="H47" s="97"/>
      <c r="I47" s="97"/>
      <c r="J47" s="79"/>
      <c r="K47" s="13"/>
      <c r="L47" s="13"/>
      <c r="M47" s="116"/>
      <c r="N47" s="12"/>
      <c r="O47" s="14"/>
      <c r="P47" s="124" t="str">
        <f>IF(AND($I47=Data!$F$7,OR($J47=Data!$D$3,$J47=Data!$D$6)),$G47,"")</f>
        <v/>
      </c>
    </row>
    <row r="48" spans="1:16" s="31" customFormat="1" hidden="1" x14ac:dyDescent="0.2">
      <c r="A48" s="12"/>
      <c r="B48" s="43"/>
      <c r="C48" s="52"/>
      <c r="D48" s="81"/>
      <c r="E48" s="81"/>
      <c r="F48" s="80"/>
      <c r="G48" s="30"/>
      <c r="H48" s="43"/>
      <c r="I48" s="43"/>
      <c r="J48" s="79"/>
      <c r="K48" s="13"/>
      <c r="L48" s="13"/>
      <c r="M48" s="116"/>
      <c r="N48" s="12"/>
      <c r="O48" s="14"/>
      <c r="P48" s="124" t="str">
        <f>IF(AND($I48=Data!$F$7,OR($J48=Data!$D$3,$J48=Data!$D$6)),$G48,"")</f>
        <v/>
      </c>
    </row>
    <row r="49" spans="1:16" s="31" customFormat="1" hidden="1" x14ac:dyDescent="0.2">
      <c r="A49" s="12"/>
      <c r="B49" s="43"/>
      <c r="C49" s="52"/>
      <c r="D49" s="81"/>
      <c r="E49" s="81"/>
      <c r="F49" s="80"/>
      <c r="G49" s="30"/>
      <c r="H49" s="43"/>
      <c r="I49" s="43"/>
      <c r="J49" s="79"/>
      <c r="K49" s="13"/>
      <c r="L49" s="13"/>
      <c r="M49" s="116"/>
      <c r="N49" s="12"/>
      <c r="O49" s="14"/>
      <c r="P49" s="124" t="str">
        <f>IF(AND($I49=Data!$F$7,OR($J49=Data!$D$3,$J49=Data!$D$6)),$G49,"")</f>
        <v/>
      </c>
    </row>
    <row r="50" spans="1:16" s="31" customFormat="1" hidden="1" x14ac:dyDescent="0.2">
      <c r="A50" s="12"/>
      <c r="B50" s="43"/>
      <c r="C50" s="52"/>
      <c r="D50" s="81"/>
      <c r="E50" s="81"/>
      <c r="F50" s="80"/>
      <c r="G50" s="30"/>
      <c r="H50" s="99"/>
      <c r="I50" s="99"/>
      <c r="J50" s="79"/>
      <c r="K50" s="13"/>
      <c r="L50" s="13"/>
      <c r="M50" s="116"/>
      <c r="N50" s="12"/>
      <c r="O50" s="14"/>
      <c r="P50" s="124" t="str">
        <f>IF(AND($I50=Data!$F$7,OR($J50=Data!$D$3,$J50=Data!$D$6)),$G50,"")</f>
        <v/>
      </c>
    </row>
    <row r="51" spans="1:16" s="31" customFormat="1" hidden="1" x14ac:dyDescent="0.2">
      <c r="A51" s="44"/>
      <c r="B51" s="43"/>
      <c r="C51" s="52"/>
      <c r="D51" s="81"/>
      <c r="E51" s="81"/>
      <c r="F51" s="80"/>
      <c r="G51" s="30"/>
      <c r="H51" s="99"/>
      <c r="I51" s="99"/>
      <c r="J51" s="79"/>
      <c r="K51" s="13"/>
      <c r="L51" s="13"/>
      <c r="M51" s="116"/>
      <c r="N51" s="12"/>
      <c r="O51" s="14"/>
      <c r="P51" s="124" t="str">
        <f>IF(AND($I51=Data!$F$7,OR($J51=Data!$D$3,$J51=Data!$D$6)),$G51,"")</f>
        <v/>
      </c>
    </row>
    <row r="52" spans="1:16" s="31" customFormat="1" hidden="1" x14ac:dyDescent="0.2">
      <c r="A52" s="49"/>
      <c r="B52" s="43"/>
      <c r="C52" s="52"/>
      <c r="D52" s="81"/>
      <c r="E52" s="81"/>
      <c r="F52" s="80"/>
      <c r="G52" s="30"/>
      <c r="H52" s="43"/>
      <c r="I52" s="43"/>
      <c r="J52" s="79"/>
      <c r="K52" s="13"/>
      <c r="L52" s="13"/>
      <c r="M52" s="116"/>
      <c r="N52" s="12"/>
      <c r="O52" s="14"/>
      <c r="P52" s="124" t="str">
        <f>IF(AND($I52=Data!$F$7,OR($J52=Data!$D$3,$J52=Data!$D$6)),$G52,"")</f>
        <v/>
      </c>
    </row>
    <row r="53" spans="1:16" s="31" customFormat="1" hidden="1" x14ac:dyDescent="0.2">
      <c r="A53" s="12"/>
      <c r="B53" s="43"/>
      <c r="C53" s="52"/>
      <c r="D53" s="81"/>
      <c r="E53" s="81"/>
      <c r="F53" s="80"/>
      <c r="G53" s="30"/>
      <c r="H53" s="43"/>
      <c r="I53" s="43"/>
      <c r="J53" s="79"/>
      <c r="K53" s="13"/>
      <c r="L53" s="13"/>
      <c r="M53" s="116"/>
      <c r="N53" s="12"/>
      <c r="O53" s="14"/>
      <c r="P53" s="124" t="str">
        <f>IF(AND($I53=Data!$F$7,OR($J53=Data!$D$3,$J53=Data!$D$6)),$G53,"")</f>
        <v/>
      </c>
    </row>
    <row r="54" spans="1:16" s="31" customFormat="1" hidden="1" x14ac:dyDescent="0.2">
      <c r="A54" s="12"/>
      <c r="B54" s="43"/>
      <c r="C54" s="52"/>
      <c r="D54" s="81"/>
      <c r="E54" s="81"/>
      <c r="F54" s="80"/>
      <c r="G54" s="30"/>
      <c r="H54" s="43"/>
      <c r="I54" s="43"/>
      <c r="J54" s="79"/>
      <c r="K54" s="13"/>
      <c r="L54" s="13"/>
      <c r="M54" s="116"/>
      <c r="N54" s="12"/>
      <c r="O54" s="14"/>
      <c r="P54" s="124" t="str">
        <f>IF(AND($I54=Data!$F$7,OR($J54=Data!$D$3,$J54=Data!$D$6)),$G54,"")</f>
        <v/>
      </c>
    </row>
    <row r="55" spans="1:16" s="31" customFormat="1" hidden="1" x14ac:dyDescent="0.2">
      <c r="A55" s="12"/>
      <c r="B55" s="43"/>
      <c r="C55" s="52"/>
      <c r="D55" s="81"/>
      <c r="E55" s="81"/>
      <c r="F55" s="80"/>
      <c r="G55" s="30"/>
      <c r="H55" s="43"/>
      <c r="I55" s="43"/>
      <c r="J55" s="79"/>
      <c r="K55" s="13"/>
      <c r="L55" s="13"/>
      <c r="M55" s="116"/>
      <c r="N55" s="12"/>
      <c r="O55" s="14"/>
      <c r="P55" s="124" t="str">
        <f>IF(AND($I55=Data!$F$7,OR($J55=Data!$D$3,$J55=Data!$D$6)),$G55,"")</f>
        <v/>
      </c>
    </row>
    <row r="56" spans="1:16" s="31" customFormat="1" hidden="1" x14ac:dyDescent="0.2">
      <c r="A56" s="12"/>
      <c r="B56" s="43"/>
      <c r="C56" s="52"/>
      <c r="D56" s="81"/>
      <c r="E56" s="81"/>
      <c r="F56" s="80"/>
      <c r="G56" s="30"/>
      <c r="H56" s="43"/>
      <c r="I56" s="43"/>
      <c r="J56" s="79"/>
      <c r="K56" s="13"/>
      <c r="L56" s="13"/>
      <c r="M56" s="116"/>
      <c r="N56" s="12"/>
      <c r="O56" s="14"/>
      <c r="P56" s="124" t="str">
        <f>IF(AND($I56=Data!$F$7,OR($J56=Data!$D$3,$J56=Data!$D$6)),$G56,"")</f>
        <v/>
      </c>
    </row>
    <row r="57" spans="1:16" s="31" customFormat="1" hidden="1" x14ac:dyDescent="0.2">
      <c r="A57" s="12"/>
      <c r="B57" s="43"/>
      <c r="C57" s="52"/>
      <c r="D57" s="81"/>
      <c r="E57" s="81"/>
      <c r="F57" s="80"/>
      <c r="G57" s="30"/>
      <c r="H57" s="43"/>
      <c r="I57" s="43"/>
      <c r="J57" s="79"/>
      <c r="K57" s="13"/>
      <c r="L57" s="13"/>
      <c r="M57" s="116"/>
      <c r="N57" s="12"/>
      <c r="O57" s="14"/>
      <c r="P57" s="124" t="str">
        <f>IF(AND($I57=Data!$F$7,OR($J57=Data!$D$3,$J57=Data!$D$6)),$G57,"")</f>
        <v/>
      </c>
    </row>
    <row r="58" spans="1:16" s="31" customFormat="1" hidden="1" x14ac:dyDescent="0.2">
      <c r="A58" s="12"/>
      <c r="B58" s="43"/>
      <c r="C58" s="52"/>
      <c r="D58" s="81"/>
      <c r="E58" s="81"/>
      <c r="F58" s="80"/>
      <c r="G58" s="30"/>
      <c r="H58" s="43"/>
      <c r="I58" s="43"/>
      <c r="J58" s="79"/>
      <c r="K58" s="13"/>
      <c r="L58" s="13"/>
      <c r="M58" s="116"/>
      <c r="N58" s="12"/>
      <c r="O58" s="14"/>
      <c r="P58" s="124" t="str">
        <f>IF(AND($I58=Data!$F$7,OR($J58=Data!$D$3,$J58=Data!$D$6)),$G58,"")</f>
        <v/>
      </c>
    </row>
    <row r="59" spans="1:16" s="31" customFormat="1" hidden="1" x14ac:dyDescent="0.2">
      <c r="A59" s="12"/>
      <c r="B59" s="43"/>
      <c r="C59" s="52"/>
      <c r="D59" s="81"/>
      <c r="E59" s="81"/>
      <c r="F59" s="80"/>
      <c r="G59" s="30"/>
      <c r="H59" s="43"/>
      <c r="I59" s="43"/>
      <c r="J59" s="79"/>
      <c r="K59" s="13"/>
      <c r="L59" s="13"/>
      <c r="M59" s="116"/>
      <c r="N59" s="12"/>
      <c r="O59" s="14"/>
      <c r="P59" s="124" t="str">
        <f>IF(AND($I59=Data!$F$7,OR($J59=Data!$D$3,$J59=Data!$D$6)),$G59,"")</f>
        <v/>
      </c>
    </row>
    <row r="60" spans="1:16" s="31" customFormat="1" hidden="1" x14ac:dyDescent="0.2">
      <c r="A60" s="12"/>
      <c r="B60" s="43"/>
      <c r="C60" s="52"/>
      <c r="D60" s="81"/>
      <c r="E60" s="81"/>
      <c r="F60" s="80"/>
      <c r="G60" s="30"/>
      <c r="H60" s="43"/>
      <c r="I60" s="43"/>
      <c r="J60" s="79"/>
      <c r="K60" s="13"/>
      <c r="L60" s="13"/>
      <c r="M60" s="116"/>
      <c r="N60" s="12"/>
      <c r="O60" s="14"/>
      <c r="P60" s="124" t="str">
        <f>IF(AND($I60=Data!$F$7,OR($J60=Data!$D$3,$J60=Data!$D$6)),$G60,"")</f>
        <v/>
      </c>
    </row>
    <row r="61" spans="1:16" s="31" customFormat="1" hidden="1" x14ac:dyDescent="0.2">
      <c r="A61" s="12"/>
      <c r="B61" s="43"/>
      <c r="C61" s="52"/>
      <c r="D61" s="81"/>
      <c r="E61" s="81"/>
      <c r="F61" s="80"/>
      <c r="G61" s="30"/>
      <c r="H61" s="43"/>
      <c r="I61" s="43"/>
      <c r="J61" s="79"/>
      <c r="K61" s="13"/>
      <c r="L61" s="13"/>
      <c r="M61" s="116"/>
      <c r="N61" s="12"/>
      <c r="O61" s="14"/>
      <c r="P61" s="124" t="str">
        <f>IF(AND($I61=Data!$F$7,OR($J61=Data!$D$3,$J61=Data!$D$6)),$G61,"")</f>
        <v/>
      </c>
    </row>
    <row r="62" spans="1:16" s="31" customFormat="1" hidden="1" x14ac:dyDescent="0.2">
      <c r="A62" s="12"/>
      <c r="B62" s="43"/>
      <c r="C62" s="52"/>
      <c r="D62" s="81"/>
      <c r="E62" s="81"/>
      <c r="F62" s="80"/>
      <c r="G62" s="30"/>
      <c r="H62" s="43"/>
      <c r="I62" s="43"/>
      <c r="J62" s="79"/>
      <c r="K62" s="13"/>
      <c r="L62" s="13"/>
      <c r="M62" s="116"/>
      <c r="N62" s="12"/>
      <c r="O62" s="14"/>
      <c r="P62" s="124" t="str">
        <f>IF(AND($I62=Data!$F$7,OR($J62=Data!$D$3,$J62=Data!$D$6)),$G62,"")</f>
        <v/>
      </c>
    </row>
    <row r="63" spans="1:16" s="31" customFormat="1" hidden="1" x14ac:dyDescent="0.2">
      <c r="A63" s="12"/>
      <c r="B63" s="43"/>
      <c r="C63" s="52"/>
      <c r="D63" s="81"/>
      <c r="E63" s="81"/>
      <c r="F63" s="80"/>
      <c r="G63" s="30"/>
      <c r="H63" s="100"/>
      <c r="I63" s="100"/>
      <c r="J63" s="79"/>
      <c r="K63" s="13"/>
      <c r="L63" s="13"/>
      <c r="M63" s="116"/>
      <c r="N63" s="12"/>
      <c r="O63" s="14"/>
      <c r="P63" s="124" t="str">
        <f>IF(AND($I63=Data!$F$7,OR($J63=Data!$D$3,$J63=Data!$D$6)),$G63,"")</f>
        <v/>
      </c>
    </row>
    <row r="64" spans="1:16" s="31" customFormat="1" hidden="1" x14ac:dyDescent="0.2">
      <c r="A64" s="12"/>
      <c r="B64" s="43"/>
      <c r="C64" s="52"/>
      <c r="D64" s="81"/>
      <c r="E64" s="81"/>
      <c r="F64" s="80"/>
      <c r="G64" s="30"/>
      <c r="H64" s="43"/>
      <c r="I64" s="43"/>
      <c r="J64" s="79"/>
      <c r="K64" s="13"/>
      <c r="L64" s="13"/>
      <c r="M64" s="116"/>
      <c r="N64" s="12"/>
      <c r="O64" s="14"/>
      <c r="P64" s="124" t="str">
        <f>IF(AND($I64=Data!$F$7,OR($J64=Data!$D$3,$J64=Data!$D$6)),$G64,"")</f>
        <v/>
      </c>
    </row>
    <row r="65" spans="1:16" s="31" customFormat="1" hidden="1" x14ac:dyDescent="0.2">
      <c r="A65" s="12"/>
      <c r="B65" s="43"/>
      <c r="C65" s="52"/>
      <c r="D65" s="81"/>
      <c r="E65" s="81"/>
      <c r="F65" s="80"/>
      <c r="G65" s="30"/>
      <c r="H65" s="97"/>
      <c r="I65" s="97"/>
      <c r="J65" s="79"/>
      <c r="K65" s="13"/>
      <c r="L65" s="13"/>
      <c r="M65" s="116"/>
      <c r="N65" s="12"/>
      <c r="O65" s="14"/>
      <c r="P65" s="124" t="str">
        <f>IF(AND($I65=Data!$F$7,OR($J65=Data!$D$3,$J65=Data!$D$6)),$G65,"")</f>
        <v/>
      </c>
    </row>
    <row r="66" spans="1:16" s="31" customFormat="1" hidden="1" x14ac:dyDescent="0.2">
      <c r="A66" s="12"/>
      <c r="B66" s="43"/>
      <c r="C66" s="52"/>
      <c r="D66" s="81"/>
      <c r="E66" s="81"/>
      <c r="F66" s="80"/>
      <c r="G66" s="30"/>
      <c r="H66" s="43"/>
      <c r="I66" s="43"/>
      <c r="J66" s="79"/>
      <c r="K66" s="13"/>
      <c r="L66" s="13"/>
      <c r="M66" s="116"/>
      <c r="N66" s="12"/>
      <c r="O66" s="14"/>
      <c r="P66" s="124" t="str">
        <f>IF(AND($I66=Data!$F$7,OR($J66=Data!$D$3,$J66=Data!$D$6)),$G66,"")</f>
        <v/>
      </c>
    </row>
    <row r="67" spans="1:16" s="31" customFormat="1" hidden="1" x14ac:dyDescent="0.2">
      <c r="A67" s="12"/>
      <c r="B67" s="43"/>
      <c r="C67" s="52"/>
      <c r="D67" s="81"/>
      <c r="E67" s="81"/>
      <c r="F67" s="80"/>
      <c r="G67" s="30"/>
      <c r="H67" s="97"/>
      <c r="I67" s="97"/>
      <c r="J67" s="79"/>
      <c r="K67" s="13"/>
      <c r="L67" s="13"/>
      <c r="M67" s="116"/>
      <c r="N67" s="12"/>
      <c r="O67" s="14"/>
      <c r="P67" s="124" t="str">
        <f>IF(AND($I67=Data!$F$7,OR($J67=Data!$D$3,$J67=Data!$D$6)),$G67,"")</f>
        <v/>
      </c>
    </row>
    <row r="68" spans="1:16" s="31" customFormat="1" hidden="1" x14ac:dyDescent="0.2">
      <c r="A68" s="12"/>
      <c r="B68" s="43"/>
      <c r="C68" s="52"/>
      <c r="D68" s="81"/>
      <c r="E68" s="81"/>
      <c r="F68" s="80"/>
      <c r="G68" s="30"/>
      <c r="H68" s="97"/>
      <c r="I68" s="97"/>
      <c r="J68" s="79"/>
      <c r="K68" s="13"/>
      <c r="L68" s="13"/>
      <c r="M68" s="116"/>
      <c r="N68" s="12"/>
      <c r="O68" s="14"/>
      <c r="P68" s="124" t="str">
        <f>IF(AND($I68=Data!$F$7,OR($J68=Data!$D$3,$J68=Data!$D$6)),$G68,"")</f>
        <v/>
      </c>
    </row>
    <row r="69" spans="1:16" s="31" customFormat="1" hidden="1" x14ac:dyDescent="0.2">
      <c r="A69" s="12"/>
      <c r="B69" s="43"/>
      <c r="C69" s="52"/>
      <c r="D69" s="81"/>
      <c r="E69" s="81"/>
      <c r="F69" s="80"/>
      <c r="G69" s="30"/>
      <c r="H69" s="43"/>
      <c r="I69" s="43"/>
      <c r="J69" s="79"/>
      <c r="K69" s="13"/>
      <c r="L69" s="13"/>
      <c r="M69" s="116"/>
      <c r="N69" s="12"/>
      <c r="O69" s="14"/>
      <c r="P69" s="124" t="str">
        <f>IF(AND($I69=Data!$F$7,OR($J69=Data!$D$3,$J69=Data!$D$6)),$G69,"")</f>
        <v/>
      </c>
    </row>
    <row r="70" spans="1:16" s="31" customFormat="1" hidden="1" x14ac:dyDescent="0.2">
      <c r="A70" s="12"/>
      <c r="B70" s="43"/>
      <c r="C70" s="52"/>
      <c r="D70" s="81"/>
      <c r="E70" s="81"/>
      <c r="F70" s="80"/>
      <c r="G70" s="30"/>
      <c r="H70" s="43"/>
      <c r="I70" s="43"/>
      <c r="J70" s="79"/>
      <c r="K70" s="13"/>
      <c r="L70" s="13"/>
      <c r="M70" s="116"/>
      <c r="N70" s="12"/>
      <c r="O70" s="14"/>
      <c r="P70" s="124" t="str">
        <f>IF(AND($I70=Data!$F$7,OR($J70=Data!$D$3,$J70=Data!$D$6)),$G70,"")</f>
        <v/>
      </c>
    </row>
    <row r="71" spans="1:16" s="31" customFormat="1" hidden="1" x14ac:dyDescent="0.2">
      <c r="A71" s="12"/>
      <c r="B71" s="43"/>
      <c r="C71" s="52"/>
      <c r="D71" s="81"/>
      <c r="E71" s="81"/>
      <c r="F71" s="80"/>
      <c r="G71" s="30"/>
      <c r="H71" s="43"/>
      <c r="I71" s="43"/>
      <c r="J71" s="79"/>
      <c r="K71" s="13"/>
      <c r="L71" s="13"/>
      <c r="M71" s="116"/>
      <c r="N71" s="12"/>
      <c r="O71" s="14"/>
      <c r="P71" s="124" t="str">
        <f>IF(AND($I71=Data!$F$7,OR($J71=Data!$D$3,$J71=Data!$D$6)),$G71,"")</f>
        <v/>
      </c>
    </row>
    <row r="72" spans="1:16" s="31" customFormat="1" hidden="1" x14ac:dyDescent="0.2">
      <c r="A72" s="12"/>
      <c r="B72" s="43"/>
      <c r="C72" s="52"/>
      <c r="D72" s="81"/>
      <c r="E72" s="81"/>
      <c r="F72" s="80"/>
      <c r="G72" s="30"/>
      <c r="H72" s="43"/>
      <c r="I72" s="43"/>
      <c r="J72" s="79"/>
      <c r="K72" s="13"/>
      <c r="L72" s="13"/>
      <c r="M72" s="116"/>
      <c r="N72" s="12"/>
      <c r="O72" s="14"/>
      <c r="P72" s="124" t="str">
        <f>IF(AND($I72=Data!$F$7,OR($J72=Data!$D$3,$J72=Data!$D$6)),$G72,"")</f>
        <v/>
      </c>
    </row>
    <row r="73" spans="1:16" s="31" customFormat="1" hidden="1" x14ac:dyDescent="0.2">
      <c r="A73" s="16"/>
      <c r="B73" s="97"/>
      <c r="C73" s="52"/>
      <c r="D73" s="81"/>
      <c r="E73" s="81"/>
      <c r="F73" s="80"/>
      <c r="G73" s="30"/>
      <c r="H73" s="43"/>
      <c r="I73" s="43"/>
      <c r="J73" s="79"/>
      <c r="K73" s="13"/>
      <c r="L73" s="13"/>
      <c r="M73" s="116"/>
      <c r="N73" s="16"/>
      <c r="O73" s="14"/>
      <c r="P73" s="124" t="str">
        <f>IF(AND($I73=Data!$F$7,OR($J73=Data!$D$3,$J73=Data!$D$6)),$G73,"")</f>
        <v/>
      </c>
    </row>
    <row r="74" spans="1:16" s="31" customFormat="1" hidden="1" x14ac:dyDescent="0.2">
      <c r="A74" s="12"/>
      <c r="B74" s="43"/>
      <c r="C74" s="52"/>
      <c r="D74" s="81"/>
      <c r="E74" s="81"/>
      <c r="F74" s="80"/>
      <c r="G74" s="30"/>
      <c r="H74" s="97"/>
      <c r="I74" s="97"/>
      <c r="J74" s="79"/>
      <c r="K74" s="13"/>
      <c r="L74" s="13"/>
      <c r="M74" s="116"/>
      <c r="N74" s="12"/>
      <c r="O74" s="14"/>
      <c r="P74" s="124" t="str">
        <f>IF(AND($I74=Data!$F$7,OR($J74=Data!$D$3,$J74=Data!$D$6)),$G74,"")</f>
        <v/>
      </c>
    </row>
    <row r="75" spans="1:16" s="31" customFormat="1" hidden="1" x14ac:dyDescent="0.2">
      <c r="A75" s="12"/>
      <c r="B75" s="43"/>
      <c r="C75" s="52"/>
      <c r="D75" s="81"/>
      <c r="E75" s="81"/>
      <c r="F75" s="80"/>
      <c r="G75" s="30"/>
      <c r="H75" s="97"/>
      <c r="I75" s="97"/>
      <c r="J75" s="79"/>
      <c r="K75" s="13"/>
      <c r="L75" s="13"/>
      <c r="M75" s="116"/>
      <c r="N75" s="12"/>
      <c r="O75" s="14"/>
      <c r="P75" s="124" t="str">
        <f>IF(AND($I75=Data!$F$7,OR($J75=Data!$D$3,$J75=Data!$D$6)),$G75,"")</f>
        <v/>
      </c>
    </row>
    <row r="76" spans="1:16" s="31" customFormat="1" hidden="1" x14ac:dyDescent="0.2">
      <c r="A76" s="12"/>
      <c r="B76" s="43"/>
      <c r="C76" s="52"/>
      <c r="D76" s="81"/>
      <c r="E76" s="81"/>
      <c r="F76" s="80"/>
      <c r="G76" s="30"/>
      <c r="H76" s="43"/>
      <c r="I76" s="43"/>
      <c r="J76" s="79"/>
      <c r="K76" s="13"/>
      <c r="L76" s="13"/>
      <c r="M76" s="116"/>
      <c r="N76" s="12"/>
      <c r="O76" s="14"/>
      <c r="P76" s="124" t="str">
        <f>IF(AND($I76=Data!$F$7,OR($J76=Data!$D$3,$J76=Data!$D$6)),$G76,"")</f>
        <v/>
      </c>
    </row>
    <row r="77" spans="1:16" s="31" customFormat="1" hidden="1" x14ac:dyDescent="0.2">
      <c r="A77" s="12"/>
      <c r="B77" s="43"/>
      <c r="C77" s="52"/>
      <c r="D77" s="81"/>
      <c r="E77" s="81"/>
      <c r="F77" s="80"/>
      <c r="G77" s="30"/>
      <c r="H77" s="43"/>
      <c r="I77" s="43"/>
      <c r="J77" s="79"/>
      <c r="K77" s="13"/>
      <c r="L77" s="13"/>
      <c r="M77" s="116"/>
      <c r="N77" s="12"/>
      <c r="O77" s="14"/>
      <c r="P77" s="124" t="str">
        <f>IF(AND($I77=Data!$F$7,OR($J77=Data!$D$3,$J77=Data!$D$6)),$G77,"")</f>
        <v/>
      </c>
    </row>
    <row r="78" spans="1:16" s="31" customFormat="1" hidden="1" x14ac:dyDescent="0.2">
      <c r="A78" s="12"/>
      <c r="B78" s="43"/>
      <c r="C78" s="52"/>
      <c r="D78" s="81"/>
      <c r="E78" s="81"/>
      <c r="F78" s="80"/>
      <c r="G78" s="30"/>
      <c r="H78" s="43"/>
      <c r="I78" s="43"/>
      <c r="J78" s="79"/>
      <c r="K78" s="13"/>
      <c r="L78" s="13"/>
      <c r="M78" s="116"/>
      <c r="N78" s="12"/>
      <c r="O78" s="14"/>
      <c r="P78" s="124" t="str">
        <f>IF(AND($I78=Data!$F$7,OR($J78=Data!$D$3,$J78=Data!$D$6)),$G78,"")</f>
        <v/>
      </c>
    </row>
    <row r="79" spans="1:16" s="31" customFormat="1" hidden="1" x14ac:dyDescent="0.2">
      <c r="A79" s="12"/>
      <c r="B79" s="43"/>
      <c r="C79" s="52"/>
      <c r="D79" s="81"/>
      <c r="E79" s="81"/>
      <c r="F79" s="80"/>
      <c r="G79" s="30"/>
      <c r="H79" s="43"/>
      <c r="I79" s="43"/>
      <c r="J79" s="79"/>
      <c r="K79" s="13"/>
      <c r="L79" s="13"/>
      <c r="M79" s="116"/>
      <c r="N79" s="12"/>
      <c r="O79" s="14"/>
      <c r="P79" s="124" t="str">
        <f>IF(AND($I79=Data!$F$7,OR($J79=Data!$D$3,$J79=Data!$D$6)),$G79,"")</f>
        <v/>
      </c>
    </row>
    <row r="80" spans="1:16" s="31" customFormat="1" hidden="1" x14ac:dyDescent="0.2">
      <c r="A80" s="12"/>
      <c r="B80" s="43"/>
      <c r="C80" s="52"/>
      <c r="D80" s="81"/>
      <c r="E80" s="81"/>
      <c r="F80" s="80"/>
      <c r="G80" s="30"/>
      <c r="H80" s="43"/>
      <c r="I80" s="43"/>
      <c r="J80" s="79"/>
      <c r="K80" s="13"/>
      <c r="L80" s="13"/>
      <c r="M80" s="116"/>
      <c r="N80" s="12"/>
      <c r="O80" s="14"/>
      <c r="P80" s="124" t="str">
        <f>IF(AND($I80=Data!$F$7,OR($J80=Data!$D$3,$J80=Data!$D$6)),$G80,"")</f>
        <v/>
      </c>
    </row>
    <row r="81" spans="1:16" s="31" customFormat="1" hidden="1" x14ac:dyDescent="0.2">
      <c r="A81" s="16"/>
      <c r="B81" s="43"/>
      <c r="C81" s="52"/>
      <c r="D81" s="81"/>
      <c r="E81" s="81"/>
      <c r="F81" s="80"/>
      <c r="G81" s="30"/>
      <c r="H81" s="43"/>
      <c r="I81" s="43"/>
      <c r="J81" s="79"/>
      <c r="K81" s="13"/>
      <c r="L81" s="13"/>
      <c r="M81" s="116"/>
      <c r="N81" s="16"/>
      <c r="O81" s="14"/>
      <c r="P81" s="124" t="str">
        <f>IF(AND($I81=Data!$F$7,OR($J81=Data!$D$3,$J81=Data!$D$6)),$G81,"")</f>
        <v/>
      </c>
    </row>
    <row r="82" spans="1:16" s="31" customFormat="1" hidden="1" x14ac:dyDescent="0.2">
      <c r="A82" s="12"/>
      <c r="B82" s="43"/>
      <c r="C82" s="52"/>
      <c r="D82" s="81"/>
      <c r="E82" s="81"/>
      <c r="F82" s="80"/>
      <c r="G82" s="30"/>
      <c r="H82" s="97"/>
      <c r="I82" s="97"/>
      <c r="J82" s="79"/>
      <c r="K82" s="13"/>
      <c r="L82" s="13"/>
      <c r="M82" s="116"/>
      <c r="N82" s="12"/>
      <c r="O82" s="14"/>
      <c r="P82" s="124" t="str">
        <f>IF(AND($I82=Data!$F$7,OR($J82=Data!$D$3,$J82=Data!$D$6)),$G82,"")</f>
        <v/>
      </c>
    </row>
    <row r="83" spans="1:16" s="31" customFormat="1" hidden="1" x14ac:dyDescent="0.2">
      <c r="A83" s="12"/>
      <c r="B83" s="43"/>
      <c r="C83" s="52"/>
      <c r="D83" s="81"/>
      <c r="E83" s="81"/>
      <c r="F83" s="80"/>
      <c r="G83" s="30"/>
      <c r="H83" s="97"/>
      <c r="I83" s="97"/>
      <c r="J83" s="79"/>
      <c r="K83" s="13"/>
      <c r="L83" s="13"/>
      <c r="M83" s="116"/>
      <c r="N83" s="12"/>
      <c r="O83" s="14"/>
      <c r="P83" s="124" t="str">
        <f>IF(AND($I83=Data!$F$7,OR($J83=Data!$D$3,$J83=Data!$D$6)),$G83,"")</f>
        <v/>
      </c>
    </row>
    <row r="84" spans="1:16" s="31" customFormat="1" hidden="1" x14ac:dyDescent="0.2">
      <c r="A84" s="12"/>
      <c r="B84" s="43"/>
      <c r="C84" s="52"/>
      <c r="D84" s="81"/>
      <c r="E84" s="81"/>
      <c r="F84" s="80"/>
      <c r="G84" s="30"/>
      <c r="H84" s="43"/>
      <c r="I84" s="43"/>
      <c r="J84" s="79"/>
      <c r="K84" s="13"/>
      <c r="L84" s="13"/>
      <c r="M84" s="116"/>
      <c r="N84" s="12"/>
      <c r="O84" s="14"/>
      <c r="P84" s="124" t="str">
        <f>IF(AND($I84=Data!$F$7,OR($J84=Data!$D$3,$J84=Data!$D$6)),$G84,"")</f>
        <v/>
      </c>
    </row>
    <row r="85" spans="1:16" s="31" customFormat="1" hidden="1" x14ac:dyDescent="0.2">
      <c r="A85" s="12"/>
      <c r="B85" s="43"/>
      <c r="C85" s="52"/>
      <c r="D85" s="81"/>
      <c r="E85" s="81"/>
      <c r="F85" s="80"/>
      <c r="G85" s="30"/>
      <c r="H85" s="97"/>
      <c r="I85" s="97"/>
      <c r="J85" s="79"/>
      <c r="K85" s="13"/>
      <c r="L85" s="13"/>
      <c r="M85" s="116"/>
      <c r="N85" s="12"/>
      <c r="O85" s="14"/>
      <c r="P85" s="124" t="str">
        <f>IF(AND($I85=Data!$F$7,OR($J85=Data!$D$3,$J85=Data!$D$6)),$G85,"")</f>
        <v/>
      </c>
    </row>
    <row r="86" spans="1:16" s="31" customFormat="1" hidden="1" x14ac:dyDescent="0.2">
      <c r="A86" s="12"/>
      <c r="B86" s="43"/>
      <c r="C86" s="52"/>
      <c r="D86" s="81"/>
      <c r="E86" s="81"/>
      <c r="F86" s="80"/>
      <c r="G86" s="30"/>
      <c r="H86" s="97"/>
      <c r="I86" s="97"/>
      <c r="J86" s="79"/>
      <c r="K86" s="13"/>
      <c r="L86" s="13"/>
      <c r="M86" s="116"/>
      <c r="N86" s="12"/>
      <c r="O86" s="14"/>
      <c r="P86" s="124" t="str">
        <f>IF(AND($I86=Data!$F$7,OR($J86=Data!$D$3,$J86=Data!$D$6)),$G86,"")</f>
        <v/>
      </c>
    </row>
    <row r="87" spans="1:16" s="31" customFormat="1" hidden="1" x14ac:dyDescent="0.2">
      <c r="A87" s="12"/>
      <c r="B87" s="43"/>
      <c r="C87" s="52"/>
      <c r="D87" s="81"/>
      <c r="E87" s="81"/>
      <c r="F87" s="80"/>
      <c r="G87" s="30"/>
      <c r="H87" s="43"/>
      <c r="I87" s="43"/>
      <c r="J87" s="79"/>
      <c r="K87" s="13"/>
      <c r="L87" s="13"/>
      <c r="M87" s="116"/>
      <c r="N87" s="12"/>
      <c r="O87" s="14"/>
      <c r="P87" s="124" t="str">
        <f>IF(AND($I87=Data!$F$7,OR($J87=Data!$D$3,$J87=Data!$D$6)),$G87,"")</f>
        <v/>
      </c>
    </row>
    <row r="88" spans="1:16" s="31" customFormat="1" hidden="1" x14ac:dyDescent="0.2">
      <c r="A88" s="12"/>
      <c r="B88" s="43"/>
      <c r="C88" s="52"/>
      <c r="D88" s="81"/>
      <c r="E88" s="81"/>
      <c r="F88" s="80"/>
      <c r="G88" s="30"/>
      <c r="H88" s="97"/>
      <c r="I88" s="97"/>
      <c r="J88" s="79"/>
      <c r="K88" s="13"/>
      <c r="L88" s="13"/>
      <c r="M88" s="116"/>
      <c r="N88" s="12"/>
      <c r="O88" s="14"/>
      <c r="P88" s="124" t="str">
        <f>IF(AND($I88=Data!$F$7,OR($J88=Data!$D$3,$J88=Data!$D$6)),$G88,"")</f>
        <v/>
      </c>
    </row>
    <row r="89" spans="1:16" s="31" customFormat="1" hidden="1" x14ac:dyDescent="0.2">
      <c r="A89" s="12"/>
      <c r="B89" s="43"/>
      <c r="C89" s="52"/>
      <c r="D89" s="81"/>
      <c r="E89" s="81"/>
      <c r="F89" s="80"/>
      <c r="G89" s="30"/>
      <c r="H89" s="97"/>
      <c r="I89" s="97"/>
      <c r="J89" s="79"/>
      <c r="K89" s="13"/>
      <c r="L89" s="13"/>
      <c r="M89" s="116"/>
      <c r="N89" s="12"/>
      <c r="O89" s="14"/>
      <c r="P89" s="124" t="str">
        <f>IF(AND($I89=Data!$F$7,OR($J89=Data!$D$3,$J89=Data!$D$6)),$G89,"")</f>
        <v/>
      </c>
    </row>
    <row r="90" spans="1:16" s="31" customFormat="1" hidden="1" x14ac:dyDescent="0.2">
      <c r="A90" s="12"/>
      <c r="B90" s="43"/>
      <c r="C90" s="52"/>
      <c r="D90" s="81"/>
      <c r="E90" s="81"/>
      <c r="F90" s="80"/>
      <c r="G90" s="30"/>
      <c r="H90" s="97"/>
      <c r="I90" s="97"/>
      <c r="J90" s="79"/>
      <c r="K90" s="13"/>
      <c r="L90" s="13"/>
      <c r="M90" s="116"/>
      <c r="N90" s="12"/>
      <c r="O90" s="14"/>
      <c r="P90" s="124" t="str">
        <f>IF(AND($I90=Data!$F$7,OR($J90=Data!$D$3,$J90=Data!$D$6)),$G90,"")</f>
        <v/>
      </c>
    </row>
    <row r="91" spans="1:16" s="31" customFormat="1" hidden="1" x14ac:dyDescent="0.2">
      <c r="A91" s="12"/>
      <c r="B91" s="43"/>
      <c r="C91" s="52"/>
      <c r="D91" s="81"/>
      <c r="E91" s="81"/>
      <c r="F91" s="80"/>
      <c r="G91" s="30"/>
      <c r="H91" s="97"/>
      <c r="I91" s="97"/>
      <c r="J91" s="79"/>
      <c r="K91" s="13"/>
      <c r="L91" s="13"/>
      <c r="M91" s="116"/>
      <c r="N91" s="12"/>
      <c r="O91" s="14"/>
      <c r="P91" s="124" t="str">
        <f>IF(AND($I91=Data!$F$7,OR($J91=Data!$D$3,$J91=Data!$D$6)),$G91,"")</f>
        <v/>
      </c>
    </row>
    <row r="92" spans="1:16" hidden="1" x14ac:dyDescent="0.2">
      <c r="A92" s="12"/>
      <c r="B92" s="43"/>
      <c r="C92" s="52"/>
      <c r="D92" s="81"/>
      <c r="E92" s="81"/>
      <c r="F92" s="80"/>
      <c r="G92" s="16"/>
      <c r="H92" s="43"/>
      <c r="I92" s="43"/>
      <c r="J92" s="79"/>
      <c r="K92" s="13"/>
      <c r="L92" s="13"/>
      <c r="M92" s="116"/>
      <c r="N92" s="12"/>
      <c r="O92" s="14"/>
      <c r="P92" s="124" t="str">
        <f>IF(AND($I92=Data!$F$7,OR($J92=Data!$D$3,$J92=Data!$D$6)),$G92,"")</f>
        <v/>
      </c>
    </row>
    <row r="93" spans="1:16" s="31" customFormat="1" hidden="1" x14ac:dyDescent="0.2">
      <c r="A93" s="12"/>
      <c r="B93" s="97"/>
      <c r="C93" s="52"/>
      <c r="D93" s="81"/>
      <c r="E93" s="81"/>
      <c r="F93" s="80"/>
      <c r="G93" s="30"/>
      <c r="H93" s="43"/>
      <c r="I93" s="43"/>
      <c r="J93" s="79"/>
      <c r="K93" s="13"/>
      <c r="L93" s="13"/>
      <c r="M93" s="116"/>
      <c r="N93" s="12"/>
      <c r="O93" s="14"/>
      <c r="P93" s="124" t="str">
        <f>IF(AND($I93=Data!$F$7,OR($J93=Data!$D$3,$J93=Data!$D$6)),$G93,"")</f>
        <v/>
      </c>
    </row>
    <row r="94" spans="1:16" s="31" customFormat="1" hidden="1" x14ac:dyDescent="0.2">
      <c r="A94" s="12"/>
      <c r="B94" s="97"/>
      <c r="C94" s="52"/>
      <c r="D94" s="81"/>
      <c r="E94" s="81"/>
      <c r="F94" s="80"/>
      <c r="G94" s="30"/>
      <c r="H94" s="97"/>
      <c r="I94" s="97"/>
      <c r="J94" s="79"/>
      <c r="K94" s="13"/>
      <c r="L94" s="13"/>
      <c r="M94" s="116"/>
      <c r="N94" s="12"/>
      <c r="O94" s="14"/>
      <c r="P94" s="124" t="str">
        <f>IF(AND($I94=Data!$F$7,OR($J94=Data!$D$3,$J94=Data!$D$6)),$G94,"")</f>
        <v/>
      </c>
    </row>
    <row r="95" spans="1:16" s="31" customFormat="1" hidden="1" x14ac:dyDescent="0.2">
      <c r="A95" s="12"/>
      <c r="B95" s="97"/>
      <c r="C95" s="53"/>
      <c r="D95" s="81"/>
      <c r="E95" s="81"/>
      <c r="F95" s="80"/>
      <c r="G95" s="30"/>
      <c r="H95" s="99"/>
      <c r="I95" s="99"/>
      <c r="J95" s="79"/>
      <c r="K95" s="13"/>
      <c r="L95" s="13"/>
      <c r="M95" s="116"/>
      <c r="N95" s="12"/>
      <c r="O95" s="12"/>
      <c r="P95" s="124" t="str">
        <f>IF(AND($I95=Data!$F$7,OR($J95=Data!$D$3,$J95=Data!$D$6)),$G95,"")</f>
        <v/>
      </c>
    </row>
    <row r="96" spans="1:16" s="31" customFormat="1" hidden="1" x14ac:dyDescent="0.2">
      <c r="A96" s="12"/>
      <c r="B96" s="97"/>
      <c r="C96" s="52"/>
      <c r="D96" s="81"/>
      <c r="E96" s="81"/>
      <c r="F96" s="80"/>
      <c r="G96" s="30"/>
      <c r="H96" s="43"/>
      <c r="I96" s="43"/>
      <c r="J96" s="79"/>
      <c r="K96" s="13"/>
      <c r="L96" s="13"/>
      <c r="M96" s="116"/>
      <c r="N96" s="12"/>
      <c r="O96" s="12"/>
      <c r="P96" s="124" t="str">
        <f>IF(AND($I96=Data!$F$7,OR($J96=Data!$D$3,$J96=Data!$D$6)),$G96,"")</f>
        <v/>
      </c>
    </row>
    <row r="97" spans="1:16" s="31" customFormat="1" hidden="1" x14ac:dyDescent="0.2">
      <c r="A97" s="12"/>
      <c r="B97" s="97"/>
      <c r="C97" s="52"/>
      <c r="D97" s="81"/>
      <c r="E97" s="81"/>
      <c r="F97" s="80"/>
      <c r="G97" s="30"/>
      <c r="H97" s="43"/>
      <c r="I97" s="43"/>
      <c r="J97" s="79"/>
      <c r="K97" s="13"/>
      <c r="L97" s="13"/>
      <c r="M97" s="116"/>
      <c r="N97" s="13"/>
      <c r="O97" s="12"/>
      <c r="P97" s="124" t="str">
        <f>IF(AND($I97=Data!$F$7,OR($J97=Data!$D$3,$J97=Data!$D$6)),$G97,"")</f>
        <v/>
      </c>
    </row>
    <row r="98" spans="1:16" s="31" customFormat="1" hidden="1" x14ac:dyDescent="0.2">
      <c r="A98" s="12"/>
      <c r="B98" s="97"/>
      <c r="C98" s="52"/>
      <c r="D98" s="81"/>
      <c r="E98" s="81"/>
      <c r="F98" s="80"/>
      <c r="G98" s="30"/>
      <c r="H98" s="43"/>
      <c r="I98" s="43"/>
      <c r="J98" s="79"/>
      <c r="K98" s="13"/>
      <c r="L98" s="13"/>
      <c r="M98" s="116"/>
      <c r="N98" s="12"/>
      <c r="O98" s="14"/>
      <c r="P98" s="124" t="str">
        <f>IF(AND($I98=Data!$F$7,OR($J98=Data!$D$3,$J98=Data!$D$6)),$G98,"")</f>
        <v/>
      </c>
    </row>
    <row r="99" spans="1:16" s="31" customFormat="1" hidden="1" x14ac:dyDescent="0.2">
      <c r="A99" s="12"/>
      <c r="B99" s="97"/>
      <c r="C99" s="52"/>
      <c r="D99" s="81"/>
      <c r="E99" s="81"/>
      <c r="F99" s="80"/>
      <c r="G99" s="30"/>
      <c r="H99" s="43"/>
      <c r="I99" s="43"/>
      <c r="J99" s="79"/>
      <c r="K99" s="13"/>
      <c r="L99" s="13"/>
      <c r="M99" s="116"/>
      <c r="N99" s="12"/>
      <c r="O99" s="14"/>
      <c r="P99" s="124" t="str">
        <f>IF(AND($I99=Data!$F$7,OR($J99=Data!$D$3,$J99=Data!$D$6)),$G99,"")</f>
        <v/>
      </c>
    </row>
    <row r="100" spans="1:16" s="31" customFormat="1" hidden="1" x14ac:dyDescent="0.2">
      <c r="A100" s="12"/>
      <c r="B100" s="97"/>
      <c r="C100" s="52"/>
      <c r="D100" s="81"/>
      <c r="E100" s="81"/>
      <c r="F100" s="80"/>
      <c r="G100" s="30"/>
      <c r="H100" s="43"/>
      <c r="I100" s="43"/>
      <c r="J100" s="79"/>
      <c r="K100" s="13"/>
      <c r="L100" s="13"/>
      <c r="M100" s="116"/>
      <c r="N100" s="12"/>
      <c r="O100" s="14"/>
      <c r="P100" s="124" t="str">
        <f>IF(AND($I100=Data!$F$7,OR($J100=Data!$D$3,$J100=Data!$D$6)),$G100,"")</f>
        <v/>
      </c>
    </row>
    <row r="101" spans="1:16" s="31" customFormat="1" hidden="1" x14ac:dyDescent="0.2">
      <c r="A101" s="12"/>
      <c r="B101" s="97"/>
      <c r="C101" s="52"/>
      <c r="D101" s="81"/>
      <c r="E101" s="81"/>
      <c r="F101" s="80"/>
      <c r="G101" s="30"/>
      <c r="H101" s="43"/>
      <c r="I101" s="43"/>
      <c r="J101" s="79"/>
      <c r="K101" s="13"/>
      <c r="L101" s="13"/>
      <c r="M101" s="116"/>
      <c r="N101" s="12"/>
      <c r="O101" s="14"/>
      <c r="P101" s="124" t="str">
        <f>IF(AND($I101=Data!$F$7,OR($J101=Data!$D$3,$J101=Data!$D$6)),$G101,"")</f>
        <v/>
      </c>
    </row>
    <row r="102" spans="1:16" s="31" customFormat="1" hidden="1" x14ac:dyDescent="0.2">
      <c r="A102" s="12"/>
      <c r="B102" s="97"/>
      <c r="C102" s="52"/>
      <c r="D102" s="81"/>
      <c r="E102" s="81"/>
      <c r="F102" s="80"/>
      <c r="G102" s="30"/>
      <c r="H102" s="43"/>
      <c r="I102" s="43"/>
      <c r="J102" s="79"/>
      <c r="K102" s="13"/>
      <c r="L102" s="13"/>
      <c r="M102" s="116"/>
      <c r="N102" s="12"/>
      <c r="O102" s="14"/>
      <c r="P102" s="124" t="str">
        <f>IF(AND($I102=Data!$F$7,OR($J102=Data!$D$3,$J102=Data!$D$6)),$G102,"")</f>
        <v/>
      </c>
    </row>
    <row r="103" spans="1:16" s="31" customFormat="1" hidden="1" x14ac:dyDescent="0.2">
      <c r="A103" s="12"/>
      <c r="B103" s="97"/>
      <c r="C103" s="52"/>
      <c r="D103" s="81"/>
      <c r="E103" s="81"/>
      <c r="F103" s="80"/>
      <c r="G103" s="30"/>
      <c r="H103" s="43"/>
      <c r="I103" s="43"/>
      <c r="J103" s="79"/>
      <c r="K103" s="13"/>
      <c r="L103" s="13"/>
      <c r="M103" s="116"/>
      <c r="N103" s="12"/>
      <c r="O103" s="14"/>
      <c r="P103" s="124" t="str">
        <f>IF(AND($I103=Data!$F$7,OR($J103=Data!$D$3,$J103=Data!$D$6)),$G103,"")</f>
        <v/>
      </c>
    </row>
    <row r="104" spans="1:16" s="31" customFormat="1" hidden="1" x14ac:dyDescent="0.2">
      <c r="A104" s="12"/>
      <c r="B104" s="97"/>
      <c r="C104" s="52"/>
      <c r="D104" s="81"/>
      <c r="E104" s="81"/>
      <c r="F104" s="80"/>
      <c r="G104" s="30"/>
      <c r="H104" s="97"/>
      <c r="I104" s="97"/>
      <c r="J104" s="79"/>
      <c r="K104" s="13"/>
      <c r="L104" s="13"/>
      <c r="M104" s="116"/>
      <c r="N104" s="12"/>
      <c r="O104" s="14"/>
      <c r="P104" s="124" t="str">
        <f>IF(AND($I104=Data!$F$7,OR($J104=Data!$D$3,$J104=Data!$D$6)),$G104,"")</f>
        <v/>
      </c>
    </row>
    <row r="105" spans="1:16" s="31" customFormat="1" hidden="1" x14ac:dyDescent="0.2">
      <c r="A105" s="12"/>
      <c r="B105" s="97"/>
      <c r="C105" s="52"/>
      <c r="D105" s="81"/>
      <c r="E105" s="81"/>
      <c r="F105" s="80"/>
      <c r="G105" s="30"/>
      <c r="H105" s="97"/>
      <c r="I105" s="97"/>
      <c r="J105" s="79"/>
      <c r="K105" s="13"/>
      <c r="L105" s="13"/>
      <c r="M105" s="116"/>
      <c r="N105" s="12"/>
      <c r="O105" s="14"/>
      <c r="P105" s="124" t="str">
        <f>IF(AND($I105=Data!$F$7,OR($J105=Data!$D$3,$J105=Data!$D$6)),$G105,"")</f>
        <v/>
      </c>
    </row>
    <row r="106" spans="1:16" s="31" customFormat="1" hidden="1" x14ac:dyDescent="0.2">
      <c r="A106" s="12"/>
      <c r="B106" s="97"/>
      <c r="C106" s="52"/>
      <c r="D106" s="81"/>
      <c r="E106" s="81"/>
      <c r="F106" s="80"/>
      <c r="G106" s="30"/>
      <c r="H106" s="43"/>
      <c r="I106" s="43"/>
      <c r="J106" s="79"/>
      <c r="K106" s="13"/>
      <c r="L106" s="13"/>
      <c r="M106" s="116"/>
      <c r="N106" s="16"/>
      <c r="O106" s="14"/>
      <c r="P106" s="124" t="str">
        <f>IF(AND($I106=Data!$F$7,OR($J106=Data!$D$3,$J106=Data!$D$6)),$G106,"")</f>
        <v/>
      </c>
    </row>
    <row r="107" spans="1:16" s="31" customFormat="1" hidden="1" x14ac:dyDescent="0.2">
      <c r="A107" s="12"/>
      <c r="B107" s="43"/>
      <c r="C107" s="52"/>
      <c r="D107" s="81"/>
      <c r="E107" s="81"/>
      <c r="F107" s="80"/>
      <c r="G107" s="30"/>
      <c r="H107" s="43"/>
      <c r="I107" s="43"/>
      <c r="J107" s="79"/>
      <c r="K107" s="13"/>
      <c r="L107" s="13"/>
      <c r="M107" s="116"/>
      <c r="N107" s="12"/>
      <c r="O107" s="14"/>
      <c r="P107" s="124" t="str">
        <f>IF(AND($I107=Data!$F$7,OR($J107=Data!$D$3,$J107=Data!$D$6)),$G107,"")</f>
        <v/>
      </c>
    </row>
    <row r="108" spans="1:16" s="31" customFormat="1" hidden="1" x14ac:dyDescent="0.2">
      <c r="A108" s="12"/>
      <c r="B108" s="97"/>
      <c r="C108" s="52"/>
      <c r="D108" s="81"/>
      <c r="E108" s="81"/>
      <c r="F108" s="80"/>
      <c r="G108" s="30"/>
      <c r="H108" s="97"/>
      <c r="I108" s="97"/>
      <c r="J108" s="79"/>
      <c r="K108" s="13"/>
      <c r="L108" s="13"/>
      <c r="M108" s="116"/>
      <c r="N108" s="12"/>
      <c r="O108" s="14"/>
      <c r="P108" s="124" t="str">
        <f>IF(AND($I108=Data!$F$7,OR($J108=Data!$D$3,$J108=Data!$D$6)),$G108,"")</f>
        <v/>
      </c>
    </row>
    <row r="109" spans="1:16" s="31" customFormat="1" hidden="1" x14ac:dyDescent="0.2">
      <c r="A109" s="12"/>
      <c r="B109" s="43"/>
      <c r="C109" s="52"/>
      <c r="D109" s="81"/>
      <c r="E109" s="81"/>
      <c r="F109" s="80"/>
      <c r="G109" s="30"/>
      <c r="H109" s="101"/>
      <c r="I109" s="101"/>
      <c r="J109" s="79"/>
      <c r="K109" s="13"/>
      <c r="L109" s="13"/>
      <c r="M109" s="116"/>
      <c r="N109" s="12"/>
      <c r="O109" s="14"/>
      <c r="P109" s="124" t="str">
        <f>IF(AND($I109=Data!$F$7,OR($J109=Data!$D$3,$J109=Data!$D$6)),$G109,"")</f>
        <v/>
      </c>
    </row>
    <row r="110" spans="1:16" s="31" customFormat="1" hidden="1" x14ac:dyDescent="0.2">
      <c r="A110" s="12"/>
      <c r="B110" s="43"/>
      <c r="C110" s="53"/>
      <c r="D110" s="81"/>
      <c r="E110" s="81"/>
      <c r="F110" s="80"/>
      <c r="G110" s="30"/>
      <c r="H110" s="43"/>
      <c r="I110" s="43"/>
      <c r="J110" s="79"/>
      <c r="K110" s="13"/>
      <c r="L110" s="13"/>
      <c r="M110" s="116"/>
      <c r="N110" s="12"/>
      <c r="O110" s="39"/>
      <c r="P110" s="124" t="str">
        <f>IF(AND($I110=Data!$F$7,OR($J110=Data!$D$3,$J110=Data!$D$6)),$G110,"")</f>
        <v/>
      </c>
    </row>
    <row r="111" spans="1:16" s="31" customFormat="1" hidden="1" x14ac:dyDescent="0.2">
      <c r="A111" s="12"/>
      <c r="B111" s="43"/>
      <c r="C111" s="52"/>
      <c r="D111" s="81"/>
      <c r="E111" s="81"/>
      <c r="F111" s="80"/>
      <c r="G111" s="30"/>
      <c r="H111" s="43"/>
      <c r="I111" s="43"/>
      <c r="J111" s="79"/>
      <c r="K111" s="13"/>
      <c r="L111" s="13"/>
      <c r="M111" s="116"/>
      <c r="N111" s="12"/>
      <c r="O111" s="39"/>
      <c r="P111" s="124" t="str">
        <f>IF(AND($I111=Data!$F$7,OR($J111=Data!$D$3,$J111=Data!$D$6)),$G111,"")</f>
        <v/>
      </c>
    </row>
    <row r="112" spans="1:16" s="31" customFormat="1" hidden="1" x14ac:dyDescent="0.2">
      <c r="A112" s="12"/>
      <c r="B112" s="43"/>
      <c r="C112" s="52"/>
      <c r="D112" s="81"/>
      <c r="E112" s="81"/>
      <c r="F112" s="80"/>
      <c r="G112" s="30"/>
      <c r="H112" s="43"/>
      <c r="I112" s="43"/>
      <c r="J112" s="79"/>
      <c r="K112" s="13"/>
      <c r="L112" s="13"/>
      <c r="M112" s="116"/>
      <c r="N112" s="12"/>
      <c r="O112" s="14"/>
      <c r="P112" s="124" t="str">
        <f>IF(AND($I112=Data!$F$7,OR($J112=Data!$D$3,$J112=Data!$D$6)),$G112,"")</f>
        <v/>
      </c>
    </row>
    <row r="113" spans="1:16" s="31" customFormat="1" hidden="1" x14ac:dyDescent="0.2">
      <c r="A113" s="12"/>
      <c r="B113" s="43"/>
      <c r="C113" s="52"/>
      <c r="D113" s="81"/>
      <c r="E113" s="81"/>
      <c r="F113" s="80"/>
      <c r="G113" s="30"/>
      <c r="H113" s="43"/>
      <c r="I113" s="43"/>
      <c r="J113" s="79"/>
      <c r="K113" s="13"/>
      <c r="L113" s="13"/>
      <c r="M113" s="116"/>
      <c r="N113" s="12"/>
      <c r="O113" s="14"/>
      <c r="P113" s="124" t="str">
        <f>IF(AND($I113=Data!$F$7,OR($J113=Data!$D$3,$J113=Data!$D$6)),$G113,"")</f>
        <v/>
      </c>
    </row>
    <row r="114" spans="1:16" s="31" customFormat="1" hidden="1" x14ac:dyDescent="0.2">
      <c r="A114" s="12"/>
      <c r="B114" s="43"/>
      <c r="C114" s="52"/>
      <c r="D114" s="81"/>
      <c r="E114" s="81"/>
      <c r="F114" s="80"/>
      <c r="G114" s="30"/>
      <c r="H114" s="43"/>
      <c r="I114" s="43"/>
      <c r="J114" s="79"/>
      <c r="K114" s="13"/>
      <c r="L114" s="13"/>
      <c r="M114" s="116"/>
      <c r="N114" s="12"/>
      <c r="O114" s="14"/>
      <c r="P114" s="124" t="str">
        <f>IF(AND($I114=Data!$F$7,OR($J114=Data!$D$3,$J114=Data!$D$6)),$G114,"")</f>
        <v/>
      </c>
    </row>
    <row r="115" spans="1:16" s="31" customFormat="1" hidden="1" x14ac:dyDescent="0.2">
      <c r="A115" s="12"/>
      <c r="B115" s="43"/>
      <c r="C115" s="52"/>
      <c r="D115" s="81"/>
      <c r="E115" s="81"/>
      <c r="F115" s="80"/>
      <c r="G115" s="30"/>
      <c r="H115" s="43"/>
      <c r="I115" s="43"/>
      <c r="J115" s="79"/>
      <c r="K115" s="13"/>
      <c r="L115" s="13"/>
      <c r="M115" s="116"/>
      <c r="N115" s="12"/>
      <c r="O115" s="14"/>
      <c r="P115" s="124" t="str">
        <f>IF(AND($I115=Data!$F$7,OR($J115=Data!$D$3,$J115=Data!$D$6)),$G115,"")</f>
        <v/>
      </c>
    </row>
    <row r="116" spans="1:16" s="31" customFormat="1" hidden="1" x14ac:dyDescent="0.2">
      <c r="A116" s="12"/>
      <c r="B116" s="43"/>
      <c r="C116" s="52"/>
      <c r="D116" s="81"/>
      <c r="E116" s="81"/>
      <c r="F116" s="80"/>
      <c r="G116" s="30"/>
      <c r="H116" s="97"/>
      <c r="I116" s="97"/>
      <c r="J116" s="79"/>
      <c r="K116" s="13"/>
      <c r="L116" s="13"/>
      <c r="M116" s="116"/>
      <c r="N116" s="12"/>
      <c r="O116" s="14"/>
      <c r="P116" s="124" t="str">
        <f>IF(AND($I116=Data!$F$7,OR($J116=Data!$D$3,$J116=Data!$D$6)),$G116,"")</f>
        <v/>
      </c>
    </row>
    <row r="117" spans="1:16" s="31" customFormat="1" hidden="1" x14ac:dyDescent="0.2">
      <c r="A117" s="12"/>
      <c r="B117" s="43"/>
      <c r="C117" s="52"/>
      <c r="D117" s="81"/>
      <c r="E117" s="81"/>
      <c r="F117" s="80"/>
      <c r="G117" s="30"/>
      <c r="H117" s="43"/>
      <c r="I117" s="43"/>
      <c r="J117" s="79"/>
      <c r="K117" s="13"/>
      <c r="L117" s="13"/>
      <c r="M117" s="116"/>
      <c r="N117" s="12"/>
      <c r="O117" s="14"/>
      <c r="P117" s="124" t="str">
        <f>IF(AND($I117=Data!$F$7,OR($J117=Data!$D$3,$J117=Data!$D$6)),$G117,"")</f>
        <v/>
      </c>
    </row>
    <row r="118" spans="1:16" s="31" customFormat="1" hidden="1" x14ac:dyDescent="0.2">
      <c r="A118" s="12"/>
      <c r="B118" s="97"/>
      <c r="C118" s="52"/>
      <c r="D118" s="81"/>
      <c r="E118" s="81"/>
      <c r="F118" s="80"/>
      <c r="G118" s="30"/>
      <c r="H118" s="43"/>
      <c r="I118" s="43"/>
      <c r="J118" s="79"/>
      <c r="K118" s="13"/>
      <c r="L118" s="13"/>
      <c r="M118" s="116"/>
      <c r="N118" s="12"/>
      <c r="O118" s="14"/>
      <c r="P118" s="124" t="str">
        <f>IF(AND($I118=Data!$F$7,OR($J118=Data!$D$3,$J118=Data!$D$6)),$G118,"")</f>
        <v/>
      </c>
    </row>
    <row r="119" spans="1:16" s="31" customFormat="1" hidden="1" x14ac:dyDescent="0.2">
      <c r="A119" s="12"/>
      <c r="B119" s="97"/>
      <c r="C119" s="52"/>
      <c r="D119" s="81"/>
      <c r="E119" s="81"/>
      <c r="F119" s="80"/>
      <c r="G119" s="30"/>
      <c r="H119" s="97"/>
      <c r="I119" s="97"/>
      <c r="J119" s="79"/>
      <c r="K119" s="13"/>
      <c r="L119" s="13"/>
      <c r="M119" s="116"/>
      <c r="N119" s="12"/>
      <c r="O119" s="14"/>
      <c r="P119" s="124" t="str">
        <f>IF(AND($I119=Data!$F$7,OR($J119=Data!$D$3,$J119=Data!$D$6)),$G119,"")</f>
        <v/>
      </c>
    </row>
    <row r="120" spans="1:16" s="31" customFormat="1" hidden="1" x14ac:dyDescent="0.2">
      <c r="A120" s="12"/>
      <c r="B120" s="97"/>
      <c r="C120" s="52"/>
      <c r="D120" s="81"/>
      <c r="E120" s="81"/>
      <c r="F120" s="80"/>
      <c r="G120" s="30"/>
      <c r="H120" s="97"/>
      <c r="I120" s="97"/>
      <c r="J120" s="79"/>
      <c r="K120" s="13"/>
      <c r="L120" s="13"/>
      <c r="M120" s="116"/>
      <c r="N120" s="12"/>
      <c r="O120" s="14"/>
      <c r="P120" s="124" t="str">
        <f>IF(AND($I120=Data!$F$7,OR($J120=Data!$D$3,$J120=Data!$D$6)),$G120,"")</f>
        <v/>
      </c>
    </row>
    <row r="121" spans="1:16" s="31" customFormat="1" hidden="1" x14ac:dyDescent="0.2">
      <c r="A121" s="12"/>
      <c r="B121" s="97"/>
      <c r="C121" s="52"/>
      <c r="D121" s="81"/>
      <c r="E121" s="81"/>
      <c r="F121" s="80"/>
      <c r="G121" s="30"/>
      <c r="H121" s="43"/>
      <c r="I121" s="43"/>
      <c r="J121" s="79"/>
      <c r="K121" s="13"/>
      <c r="L121" s="13"/>
      <c r="M121" s="116"/>
      <c r="N121" s="12"/>
      <c r="O121" s="14"/>
      <c r="P121" s="124" t="str">
        <f>IF(AND($I121=Data!$F$7,OR($J121=Data!$D$3,$J121=Data!$D$6)),$G121,"")</f>
        <v/>
      </c>
    </row>
    <row r="122" spans="1:16" s="31" customFormat="1" hidden="1" x14ac:dyDescent="0.2">
      <c r="A122" s="12"/>
      <c r="B122" s="97"/>
      <c r="C122" s="52"/>
      <c r="D122" s="81"/>
      <c r="E122" s="81"/>
      <c r="F122" s="80"/>
      <c r="G122" s="30"/>
      <c r="H122" s="97"/>
      <c r="I122" s="97"/>
      <c r="J122" s="79"/>
      <c r="K122" s="13"/>
      <c r="L122" s="13"/>
      <c r="M122" s="116"/>
      <c r="N122" s="12"/>
      <c r="O122" s="14"/>
      <c r="P122" s="124" t="str">
        <f>IF(AND($I122=Data!$F$7,OR($J122=Data!$D$3,$J122=Data!$D$6)),$G122,"")</f>
        <v/>
      </c>
    </row>
    <row r="123" spans="1:16" s="31" customFormat="1" hidden="1" x14ac:dyDescent="0.2">
      <c r="A123" s="12"/>
      <c r="B123" s="97"/>
      <c r="C123" s="52"/>
      <c r="D123" s="81"/>
      <c r="E123" s="81"/>
      <c r="F123" s="80"/>
      <c r="G123" s="30"/>
      <c r="H123" s="43"/>
      <c r="I123" s="43"/>
      <c r="J123" s="79"/>
      <c r="K123" s="13"/>
      <c r="L123" s="13"/>
      <c r="M123" s="116"/>
      <c r="N123" s="12"/>
      <c r="O123" s="14"/>
      <c r="P123" s="124" t="str">
        <f>IF(AND($I123=Data!$F$7,OR($J123=Data!$D$3,$J123=Data!$D$6)),$G123,"")</f>
        <v/>
      </c>
    </row>
    <row r="124" spans="1:16" s="31" customFormat="1" hidden="1" x14ac:dyDescent="0.2">
      <c r="A124" s="12"/>
      <c r="B124" s="97"/>
      <c r="C124" s="52"/>
      <c r="D124" s="81"/>
      <c r="E124" s="81"/>
      <c r="F124" s="80"/>
      <c r="G124" s="30"/>
      <c r="H124" s="43"/>
      <c r="I124" s="43"/>
      <c r="J124" s="79"/>
      <c r="K124" s="13"/>
      <c r="L124" s="13"/>
      <c r="M124" s="116"/>
      <c r="N124" s="12"/>
      <c r="O124" s="14"/>
      <c r="P124" s="124" t="str">
        <f>IF(AND($I124=Data!$F$7,OR($J124=Data!$D$3,$J124=Data!$D$6)),$G124,"")</f>
        <v/>
      </c>
    </row>
    <row r="125" spans="1:16" s="31" customFormat="1" hidden="1" x14ac:dyDescent="0.2">
      <c r="A125" s="12"/>
      <c r="B125" s="97"/>
      <c r="C125" s="52"/>
      <c r="D125" s="81"/>
      <c r="E125" s="81"/>
      <c r="F125" s="80"/>
      <c r="G125" s="30"/>
      <c r="H125" s="43"/>
      <c r="I125" s="43"/>
      <c r="J125" s="79"/>
      <c r="K125" s="13"/>
      <c r="L125" s="13"/>
      <c r="M125" s="116"/>
      <c r="N125" s="12"/>
      <c r="O125" s="14"/>
      <c r="P125" s="124" t="str">
        <f>IF(AND($I125=Data!$F$7,OR($J125=Data!$D$3,$J125=Data!$D$6)),$G125,"")</f>
        <v/>
      </c>
    </row>
    <row r="126" spans="1:16" s="31" customFormat="1" hidden="1" x14ac:dyDescent="0.2">
      <c r="A126" s="12"/>
      <c r="B126" s="97"/>
      <c r="C126" s="52"/>
      <c r="D126" s="81"/>
      <c r="E126" s="81"/>
      <c r="F126" s="80"/>
      <c r="G126" s="30"/>
      <c r="H126" s="97"/>
      <c r="I126" s="97"/>
      <c r="J126" s="79"/>
      <c r="K126" s="13"/>
      <c r="L126" s="13"/>
      <c r="M126" s="116"/>
      <c r="N126" s="12"/>
      <c r="O126" s="14"/>
      <c r="P126" s="124" t="str">
        <f>IF(AND($I126=Data!$F$7,OR($J126=Data!$D$3,$J126=Data!$D$6)),$G126,"")</f>
        <v/>
      </c>
    </row>
    <row r="127" spans="1:16" s="31" customFormat="1" hidden="1" x14ac:dyDescent="0.2">
      <c r="A127" s="12"/>
      <c r="B127" s="97"/>
      <c r="C127" s="52"/>
      <c r="D127" s="81"/>
      <c r="E127" s="81"/>
      <c r="F127" s="80"/>
      <c r="G127" s="30"/>
      <c r="H127" s="43"/>
      <c r="I127" s="43"/>
      <c r="J127" s="79"/>
      <c r="K127" s="13"/>
      <c r="L127" s="13"/>
      <c r="M127" s="116"/>
      <c r="N127" s="12"/>
      <c r="O127" s="14"/>
      <c r="P127" s="124" t="str">
        <f>IF(AND($I127=Data!$F$7,OR($J127=Data!$D$3,$J127=Data!$D$6)),$G127,"")</f>
        <v/>
      </c>
    </row>
    <row r="128" spans="1:16" s="31" customFormat="1" hidden="1" x14ac:dyDescent="0.2">
      <c r="A128" s="12"/>
      <c r="B128" s="97"/>
      <c r="C128" s="52"/>
      <c r="D128" s="81"/>
      <c r="E128" s="81"/>
      <c r="F128" s="80"/>
      <c r="G128" s="30"/>
      <c r="H128" s="43"/>
      <c r="I128" s="43"/>
      <c r="J128" s="79"/>
      <c r="K128" s="13"/>
      <c r="L128" s="13"/>
      <c r="M128" s="116"/>
      <c r="N128" s="12"/>
      <c r="O128" s="14"/>
      <c r="P128" s="124" t="str">
        <f>IF(AND($I128=Data!$F$7,OR($J128=Data!$D$3,$J128=Data!$D$6)),$G128,"")</f>
        <v/>
      </c>
    </row>
    <row r="129" spans="1:16" s="31" customFormat="1" hidden="1" x14ac:dyDescent="0.2">
      <c r="A129" s="12"/>
      <c r="B129" s="97"/>
      <c r="C129" s="52"/>
      <c r="D129" s="81"/>
      <c r="E129" s="81"/>
      <c r="F129" s="80"/>
      <c r="G129" s="30"/>
      <c r="H129" s="43"/>
      <c r="I129" s="43"/>
      <c r="J129" s="79"/>
      <c r="K129" s="13"/>
      <c r="L129" s="13"/>
      <c r="M129" s="116"/>
      <c r="N129" s="12"/>
      <c r="O129" s="14"/>
      <c r="P129" s="124" t="str">
        <f>IF(AND($I129=Data!$F$7,OR($J129=Data!$D$3,$J129=Data!$D$6)),$G129,"")</f>
        <v/>
      </c>
    </row>
    <row r="130" spans="1:16" s="31" customFormat="1" hidden="1" x14ac:dyDescent="0.2">
      <c r="A130" s="12"/>
      <c r="B130" s="97"/>
      <c r="C130" s="52"/>
      <c r="D130" s="81"/>
      <c r="E130" s="81"/>
      <c r="F130" s="80"/>
      <c r="G130" s="30"/>
      <c r="H130" s="43"/>
      <c r="I130" s="43"/>
      <c r="J130" s="79"/>
      <c r="K130" s="13"/>
      <c r="L130" s="13"/>
      <c r="M130" s="116"/>
      <c r="N130" s="12"/>
      <c r="O130" s="14"/>
      <c r="P130" s="124" t="str">
        <f>IF(AND($I130=Data!$F$7,OR($J130=Data!$D$3,$J130=Data!$D$6)),$G130,"")</f>
        <v/>
      </c>
    </row>
    <row r="131" spans="1:16" s="31" customFormat="1" hidden="1" x14ac:dyDescent="0.2">
      <c r="A131" s="12"/>
      <c r="B131" s="97"/>
      <c r="C131" s="52"/>
      <c r="D131" s="81"/>
      <c r="E131" s="81"/>
      <c r="F131" s="80"/>
      <c r="G131" s="30"/>
      <c r="H131" s="43"/>
      <c r="I131" s="43"/>
      <c r="J131" s="79"/>
      <c r="K131" s="13"/>
      <c r="L131" s="13"/>
      <c r="M131" s="116"/>
      <c r="N131" s="12"/>
      <c r="O131" s="14"/>
      <c r="P131" s="124" t="str">
        <f>IF(AND($I131=Data!$F$7,OR($J131=Data!$D$3,$J131=Data!$D$6)),$G131,"")</f>
        <v/>
      </c>
    </row>
    <row r="132" spans="1:16" s="31" customFormat="1" hidden="1" x14ac:dyDescent="0.2">
      <c r="A132" s="12"/>
      <c r="B132" s="97"/>
      <c r="C132" s="52"/>
      <c r="D132" s="81"/>
      <c r="E132" s="81"/>
      <c r="F132" s="80"/>
      <c r="G132" s="30"/>
      <c r="H132" s="97"/>
      <c r="I132" s="97"/>
      <c r="J132" s="79"/>
      <c r="K132" s="13"/>
      <c r="L132" s="13"/>
      <c r="M132" s="116"/>
      <c r="N132" s="12"/>
      <c r="O132" s="14"/>
      <c r="P132" s="124" t="str">
        <f>IF(AND($I132=Data!$F$7,OR($J132=Data!$D$3,$J132=Data!$D$6)),$G132,"")</f>
        <v/>
      </c>
    </row>
    <row r="133" spans="1:16" s="31" customFormat="1" hidden="1" x14ac:dyDescent="0.2">
      <c r="A133" s="12"/>
      <c r="B133" s="43"/>
      <c r="C133" s="52"/>
      <c r="D133" s="81"/>
      <c r="E133" s="81"/>
      <c r="F133" s="80"/>
      <c r="G133" s="30"/>
      <c r="H133" s="97"/>
      <c r="I133" s="97"/>
      <c r="J133" s="79"/>
      <c r="K133" s="13"/>
      <c r="L133" s="13"/>
      <c r="M133" s="116"/>
      <c r="N133" s="12"/>
      <c r="O133" s="14"/>
      <c r="P133" s="124" t="str">
        <f>IF(AND($I133=Data!$F$7,OR($J133=Data!$D$3,$J133=Data!$D$6)),$G133,"")</f>
        <v/>
      </c>
    </row>
    <row r="134" spans="1:16" s="31" customFormat="1" hidden="1" x14ac:dyDescent="0.2">
      <c r="A134" s="12"/>
      <c r="B134" s="43"/>
      <c r="C134" s="52"/>
      <c r="D134" s="81"/>
      <c r="E134" s="81"/>
      <c r="F134" s="80"/>
      <c r="G134" s="30"/>
      <c r="H134" s="43"/>
      <c r="I134" s="43"/>
      <c r="J134" s="79"/>
      <c r="K134" s="13"/>
      <c r="L134" s="13"/>
      <c r="M134" s="116"/>
      <c r="N134" s="12"/>
      <c r="O134" s="14"/>
      <c r="P134" s="124" t="str">
        <f>IF(AND($I134=Data!$F$7,OR($J134=Data!$D$3,$J134=Data!$D$6)),$G134,"")</f>
        <v/>
      </c>
    </row>
    <row r="135" spans="1:16" s="31" customFormat="1" hidden="1" x14ac:dyDescent="0.2">
      <c r="A135" s="12"/>
      <c r="B135" s="43"/>
      <c r="C135" s="52"/>
      <c r="D135" s="81"/>
      <c r="E135" s="81"/>
      <c r="F135" s="80"/>
      <c r="G135" s="12"/>
      <c r="H135" s="43"/>
      <c r="I135" s="43"/>
      <c r="J135" s="79"/>
      <c r="K135" s="13"/>
      <c r="L135" s="13"/>
      <c r="M135" s="116"/>
      <c r="N135" s="12"/>
      <c r="O135" s="14"/>
      <c r="P135" s="124" t="str">
        <f>IF(AND($I135=Data!$F$7,OR($J135=Data!$D$3,$J135=Data!$D$6)),$G135,"")</f>
        <v/>
      </c>
    </row>
    <row r="136" spans="1:16" s="31" customFormat="1" hidden="1" x14ac:dyDescent="0.2">
      <c r="A136" s="12"/>
      <c r="B136" s="43"/>
      <c r="C136" s="52"/>
      <c r="D136" s="81"/>
      <c r="E136" s="81"/>
      <c r="F136" s="80"/>
      <c r="G136" s="30"/>
      <c r="H136" s="43"/>
      <c r="I136" s="43"/>
      <c r="J136" s="79"/>
      <c r="K136" s="13"/>
      <c r="L136" s="13"/>
      <c r="M136" s="116"/>
      <c r="N136" s="12"/>
      <c r="O136" s="14"/>
      <c r="P136" s="124" t="str">
        <f>IF(AND($I136=Data!$F$7,OR($J136=Data!$D$3,$J136=Data!$D$6)),$G136,"")</f>
        <v/>
      </c>
    </row>
    <row r="137" spans="1:16" s="31" customFormat="1" hidden="1" x14ac:dyDescent="0.2">
      <c r="A137" s="12"/>
      <c r="B137" s="43"/>
      <c r="C137" s="52"/>
      <c r="D137" s="81"/>
      <c r="E137" s="81"/>
      <c r="F137" s="80"/>
      <c r="G137" s="30"/>
      <c r="H137" s="43"/>
      <c r="I137" s="43"/>
      <c r="J137" s="79"/>
      <c r="K137" s="13"/>
      <c r="L137" s="13"/>
      <c r="M137" s="116"/>
      <c r="N137" s="12"/>
      <c r="O137" s="14"/>
      <c r="P137" s="124" t="str">
        <f>IF(AND($I137=Data!$F$7,OR($J137=Data!$D$3,$J137=Data!$D$6)),$G137,"")</f>
        <v/>
      </c>
    </row>
    <row r="138" spans="1:16" s="31" customFormat="1" hidden="1" x14ac:dyDescent="0.2">
      <c r="A138" s="12"/>
      <c r="B138" s="43"/>
      <c r="C138" s="52"/>
      <c r="D138" s="81"/>
      <c r="E138" s="81"/>
      <c r="F138" s="80"/>
      <c r="G138" s="30"/>
      <c r="H138" s="43"/>
      <c r="I138" s="43"/>
      <c r="J138" s="79"/>
      <c r="K138" s="13"/>
      <c r="L138" s="13"/>
      <c r="M138" s="116"/>
      <c r="N138" s="12"/>
      <c r="O138" s="14"/>
      <c r="P138" s="124" t="str">
        <f>IF(AND($I138=Data!$F$7,OR($J138=Data!$D$3,$J138=Data!$D$6)),$G138,"")</f>
        <v/>
      </c>
    </row>
    <row r="139" spans="1:16" s="31" customFormat="1" hidden="1" x14ac:dyDescent="0.2">
      <c r="A139" s="12"/>
      <c r="B139" s="43"/>
      <c r="C139" s="52"/>
      <c r="D139" s="81"/>
      <c r="E139" s="81"/>
      <c r="F139" s="80"/>
      <c r="G139" s="30"/>
      <c r="H139" s="43"/>
      <c r="I139" s="43"/>
      <c r="J139" s="79"/>
      <c r="K139" s="13"/>
      <c r="L139" s="13"/>
      <c r="M139" s="116"/>
      <c r="N139" s="12"/>
      <c r="O139" s="14"/>
      <c r="P139" s="124" t="str">
        <f>IF(AND($I139=Data!$F$7,OR($J139=Data!$D$3,$J139=Data!$D$6)),$G139,"")</f>
        <v/>
      </c>
    </row>
    <row r="140" spans="1:16" s="31" customFormat="1" hidden="1" x14ac:dyDescent="0.2">
      <c r="A140" s="12"/>
      <c r="B140" s="43"/>
      <c r="C140" s="52"/>
      <c r="D140" s="81"/>
      <c r="E140" s="81"/>
      <c r="F140" s="80"/>
      <c r="G140" s="30"/>
      <c r="H140" s="43"/>
      <c r="I140" s="43"/>
      <c r="J140" s="79"/>
      <c r="K140" s="13"/>
      <c r="L140" s="13"/>
      <c r="M140" s="116"/>
      <c r="O140" s="14"/>
      <c r="P140" s="124" t="str">
        <f>IF(AND($I140=Data!$F$7,OR($J140=Data!$D$3,$J140=Data!$D$6)),$G140,"")</f>
        <v/>
      </c>
    </row>
    <row r="141" spans="1:16" s="31" customFormat="1" hidden="1" x14ac:dyDescent="0.2">
      <c r="A141" s="12"/>
      <c r="B141" s="43"/>
      <c r="C141" s="52"/>
      <c r="D141" s="81"/>
      <c r="E141" s="81"/>
      <c r="F141" s="80"/>
      <c r="G141" s="30"/>
      <c r="H141" s="43"/>
      <c r="I141" s="43"/>
      <c r="J141" s="79"/>
      <c r="K141" s="13"/>
      <c r="L141" s="13"/>
      <c r="M141" s="116"/>
      <c r="N141" s="12"/>
      <c r="O141" s="14"/>
      <c r="P141" s="124" t="str">
        <f>IF(AND($I141=Data!$F$7,OR($J141=Data!$D$3,$J141=Data!$D$6)),$G141,"")</f>
        <v/>
      </c>
    </row>
    <row r="142" spans="1:16" s="31" customFormat="1" hidden="1" x14ac:dyDescent="0.2">
      <c r="A142" s="12"/>
      <c r="B142" s="43"/>
      <c r="C142" s="52"/>
      <c r="D142" s="81"/>
      <c r="E142" s="81"/>
      <c r="F142" s="80"/>
      <c r="G142" s="30"/>
      <c r="H142" s="43"/>
      <c r="I142" s="43"/>
      <c r="J142" s="79"/>
      <c r="K142" s="13"/>
      <c r="L142" s="13"/>
      <c r="M142" s="116"/>
      <c r="N142" s="12"/>
      <c r="O142" s="14"/>
      <c r="P142" s="124" t="str">
        <f>IF(AND($I142=Data!$F$7,OR($J142=Data!$D$3,$J142=Data!$D$6)),$G142,"")</f>
        <v/>
      </c>
    </row>
    <row r="143" spans="1:16" s="31" customFormat="1" hidden="1" x14ac:dyDescent="0.2">
      <c r="A143" s="12"/>
      <c r="B143" s="97"/>
      <c r="C143" s="52"/>
      <c r="D143" s="81"/>
      <c r="E143" s="81"/>
      <c r="F143" s="80"/>
      <c r="G143" s="30"/>
      <c r="H143" s="97"/>
      <c r="I143" s="97"/>
      <c r="J143" s="79"/>
      <c r="K143" s="13"/>
      <c r="L143" s="13"/>
      <c r="M143" s="116"/>
      <c r="N143" s="12"/>
      <c r="O143" s="14"/>
      <c r="P143" s="124" t="str">
        <f>IF(AND($I143=Data!$F$7,OR($J143=Data!$D$3,$J143=Data!$D$6)),$G143,"")</f>
        <v/>
      </c>
    </row>
    <row r="144" spans="1:16" s="31" customFormat="1" hidden="1" x14ac:dyDescent="0.2">
      <c r="A144" s="16"/>
      <c r="B144" s="43"/>
      <c r="C144" s="54"/>
      <c r="D144" s="81"/>
      <c r="E144" s="81"/>
      <c r="F144" s="80"/>
      <c r="G144" s="30"/>
      <c r="H144" s="99"/>
      <c r="I144" s="99"/>
      <c r="J144" s="79"/>
      <c r="K144" s="13"/>
      <c r="L144" s="13"/>
      <c r="M144" s="116"/>
      <c r="N144" s="16"/>
      <c r="O144" s="14"/>
      <c r="P144" s="124" t="str">
        <f>IF(AND($I144=Data!$F$7,OR($J144=Data!$D$3,$J144=Data!$D$6)),$G144,"")</f>
        <v/>
      </c>
    </row>
    <row r="145" spans="1:16" s="31" customFormat="1" hidden="1" x14ac:dyDescent="0.2">
      <c r="A145" s="16"/>
      <c r="B145" s="43"/>
      <c r="C145" s="52"/>
      <c r="D145" s="81"/>
      <c r="E145" s="81"/>
      <c r="F145" s="80"/>
      <c r="G145" s="30"/>
      <c r="H145" s="43"/>
      <c r="I145" s="43"/>
      <c r="J145" s="79"/>
      <c r="K145" s="13"/>
      <c r="L145" s="13"/>
      <c r="M145" s="116"/>
      <c r="N145" s="12"/>
      <c r="O145" s="28"/>
      <c r="P145" s="124" t="str">
        <f>IF(AND($I145=Data!$F$7,OR($J145=Data!$D$3,$J145=Data!$D$6)),$G145,"")</f>
        <v/>
      </c>
    </row>
    <row r="146" spans="1:16" s="31" customFormat="1" hidden="1" x14ac:dyDescent="0.2">
      <c r="A146" s="12"/>
      <c r="B146" s="43"/>
      <c r="C146" s="52"/>
      <c r="D146" s="81"/>
      <c r="E146" s="81"/>
      <c r="F146" s="80"/>
      <c r="G146" s="30"/>
      <c r="H146" s="97"/>
      <c r="I146" s="97"/>
      <c r="J146" s="79"/>
      <c r="K146" s="13"/>
      <c r="L146" s="13"/>
      <c r="M146" s="116"/>
      <c r="N146" s="12"/>
      <c r="O146" s="14"/>
      <c r="P146" s="124" t="str">
        <f>IF(AND($I146=Data!$F$7,OR($J146=Data!$D$3,$J146=Data!$D$6)),$G146,"")</f>
        <v/>
      </c>
    </row>
    <row r="147" spans="1:16" s="31" customFormat="1" hidden="1" x14ac:dyDescent="0.2">
      <c r="A147" s="12"/>
      <c r="B147" s="43"/>
      <c r="C147" s="52"/>
      <c r="D147" s="81"/>
      <c r="E147" s="81"/>
      <c r="F147" s="80"/>
      <c r="G147" s="30"/>
      <c r="H147" s="97"/>
      <c r="I147" s="97"/>
      <c r="J147" s="79"/>
      <c r="K147" s="13"/>
      <c r="L147" s="13"/>
      <c r="M147" s="116"/>
      <c r="N147" s="16"/>
      <c r="O147" s="14"/>
      <c r="P147" s="124" t="str">
        <f>IF(AND($I147=Data!$F$7,OR($J147=Data!$D$3,$J147=Data!$D$6)),$G147,"")</f>
        <v/>
      </c>
    </row>
    <row r="148" spans="1:16" s="31" customFormat="1" hidden="1" x14ac:dyDescent="0.2">
      <c r="A148" s="16"/>
      <c r="B148" s="43"/>
      <c r="C148" s="52"/>
      <c r="D148" s="81"/>
      <c r="E148" s="81"/>
      <c r="F148" s="80"/>
      <c r="G148" s="30"/>
      <c r="H148" s="43"/>
      <c r="I148" s="43"/>
      <c r="J148" s="79"/>
      <c r="K148" s="13"/>
      <c r="L148" s="13"/>
      <c r="M148" s="116"/>
      <c r="N148" s="12"/>
      <c r="O148" s="14"/>
      <c r="P148" s="124" t="str">
        <f>IF(AND($I148=Data!$F$7,OR($J148=Data!$D$3,$J148=Data!$D$6)),$G148,"")</f>
        <v/>
      </c>
    </row>
    <row r="149" spans="1:16" s="31" customFormat="1" hidden="1" x14ac:dyDescent="0.2">
      <c r="A149" s="16"/>
      <c r="B149" s="43"/>
      <c r="C149" s="52"/>
      <c r="D149" s="81"/>
      <c r="E149" s="81"/>
      <c r="F149" s="80"/>
      <c r="G149" s="30"/>
      <c r="H149" s="43"/>
      <c r="I149" s="43"/>
      <c r="J149" s="79"/>
      <c r="K149" s="13"/>
      <c r="L149" s="13"/>
      <c r="M149" s="116"/>
      <c r="N149" s="12"/>
      <c r="O149" s="14"/>
      <c r="P149" s="124" t="str">
        <f>IF(AND($I149=Data!$F$7,OR($J149=Data!$D$3,$J149=Data!$D$6)),$G149,"")</f>
        <v/>
      </c>
    </row>
    <row r="150" spans="1:16" s="31" customFormat="1" hidden="1" x14ac:dyDescent="0.2">
      <c r="A150" s="12"/>
      <c r="B150" s="43"/>
      <c r="C150" s="52"/>
      <c r="D150" s="81"/>
      <c r="E150" s="81"/>
      <c r="F150" s="80"/>
      <c r="G150" s="30"/>
      <c r="H150" s="43"/>
      <c r="I150" s="43"/>
      <c r="J150" s="79"/>
      <c r="K150" s="13"/>
      <c r="L150" s="13"/>
      <c r="M150" s="116"/>
      <c r="N150" s="16"/>
      <c r="O150" s="14"/>
      <c r="P150" s="124" t="str">
        <f>IF(AND($I150=Data!$F$7,OR($J150=Data!$D$3,$J150=Data!$D$6)),$G150,"")</f>
        <v/>
      </c>
    </row>
    <row r="151" spans="1:16" s="31" customFormat="1" hidden="1" x14ac:dyDescent="0.2">
      <c r="A151" s="12"/>
      <c r="B151" s="43"/>
      <c r="C151" s="55"/>
      <c r="D151" s="81"/>
      <c r="E151" s="81"/>
      <c r="F151" s="80"/>
      <c r="G151" s="47"/>
      <c r="H151" s="97"/>
      <c r="I151" s="97"/>
      <c r="J151" s="79"/>
      <c r="K151" s="13"/>
      <c r="L151" s="13"/>
      <c r="M151" s="116"/>
      <c r="N151" s="12"/>
      <c r="O151" s="50"/>
      <c r="P151" s="124" t="str">
        <f>IF(AND($I151=Data!$F$7,OR($J151=Data!$D$3,$J151=Data!$D$6)),$G151,"")</f>
        <v/>
      </c>
    </row>
    <row r="152" spans="1:16" s="31" customFormat="1" hidden="1" x14ac:dyDescent="0.2">
      <c r="A152" s="12"/>
      <c r="B152" s="43"/>
      <c r="C152" s="52"/>
      <c r="D152" s="81"/>
      <c r="E152" s="81"/>
      <c r="F152" s="80"/>
      <c r="G152" s="30"/>
      <c r="H152" s="43"/>
      <c r="I152" s="43"/>
      <c r="J152" s="79"/>
      <c r="K152" s="13"/>
      <c r="L152" s="13"/>
      <c r="M152" s="116"/>
      <c r="N152" s="16"/>
      <c r="O152" s="14"/>
      <c r="P152" s="124" t="str">
        <f>IF(AND($I152=Data!$F$7,OR($J152=Data!$D$3,$J152=Data!$D$6)),$G152,"")</f>
        <v/>
      </c>
    </row>
    <row r="153" spans="1:16" s="31" customFormat="1" hidden="1" x14ac:dyDescent="0.2">
      <c r="A153" s="16"/>
      <c r="B153" s="43"/>
      <c r="C153" s="52"/>
      <c r="D153" s="81"/>
      <c r="E153" s="81"/>
      <c r="F153" s="80"/>
      <c r="G153" s="30"/>
      <c r="H153" s="43"/>
      <c r="I153" s="43"/>
      <c r="J153" s="79"/>
      <c r="K153" s="13"/>
      <c r="L153" s="13"/>
      <c r="M153" s="116"/>
      <c r="N153" s="12"/>
      <c r="O153" s="12"/>
      <c r="P153" s="124" t="str">
        <f>IF(AND($I153=Data!$F$7,OR($J153=Data!$D$3,$J153=Data!$D$6)),$G153,"")</f>
        <v/>
      </c>
    </row>
    <row r="154" spans="1:16" s="31" customFormat="1" hidden="1" x14ac:dyDescent="0.2">
      <c r="A154" s="12"/>
      <c r="B154" s="43"/>
      <c r="C154" s="52"/>
      <c r="D154" s="81"/>
      <c r="E154" s="81"/>
      <c r="F154" s="80"/>
      <c r="G154" s="30"/>
      <c r="H154" s="43"/>
      <c r="I154" s="43"/>
      <c r="J154" s="79"/>
      <c r="K154" s="13"/>
      <c r="L154" s="13"/>
      <c r="M154" s="116"/>
      <c r="N154" s="12"/>
      <c r="O154" s="12"/>
      <c r="P154" s="124" t="str">
        <f>IF(AND($I154=Data!$F$7,OR($J154=Data!$D$3,$J154=Data!$D$6)),$G154,"")</f>
        <v/>
      </c>
    </row>
    <row r="155" spans="1:16" s="31" customFormat="1" hidden="1" x14ac:dyDescent="0.2">
      <c r="A155" s="12"/>
      <c r="B155" s="43"/>
      <c r="C155" s="52"/>
      <c r="D155" s="81"/>
      <c r="E155" s="81"/>
      <c r="F155" s="80"/>
      <c r="G155" s="30"/>
      <c r="H155" s="43"/>
      <c r="I155" s="43"/>
      <c r="J155" s="79"/>
      <c r="K155" s="13"/>
      <c r="L155" s="13"/>
      <c r="M155" s="116"/>
      <c r="N155" s="12"/>
      <c r="O155" s="14"/>
      <c r="P155" s="124" t="str">
        <f>IF(AND($I155=Data!$F$7,OR($J155=Data!$D$3,$J155=Data!$D$6)),$G155,"")</f>
        <v/>
      </c>
    </row>
    <row r="156" spans="1:16" s="31" customFormat="1" hidden="1" x14ac:dyDescent="0.2">
      <c r="A156" s="12"/>
      <c r="B156" s="43"/>
      <c r="C156" s="52"/>
      <c r="D156" s="81"/>
      <c r="E156" s="81"/>
      <c r="F156" s="80"/>
      <c r="G156" s="30"/>
      <c r="H156" s="43"/>
      <c r="I156" s="43"/>
      <c r="J156" s="79"/>
      <c r="K156" s="13"/>
      <c r="L156" s="13"/>
      <c r="M156" s="116"/>
      <c r="N156" s="12"/>
      <c r="O156" s="14"/>
      <c r="P156" s="124" t="str">
        <f>IF(AND($I156=Data!$F$7,OR($J156=Data!$D$3,$J156=Data!$D$6)),$G156,"")</f>
        <v/>
      </c>
    </row>
    <row r="157" spans="1:16" s="31" customFormat="1" hidden="1" x14ac:dyDescent="0.2">
      <c r="A157" s="16"/>
      <c r="B157" s="43"/>
      <c r="C157" s="52"/>
      <c r="D157" s="81"/>
      <c r="E157" s="81"/>
      <c r="F157" s="80"/>
      <c r="G157" s="30"/>
      <c r="H157" s="43"/>
      <c r="I157" s="43"/>
      <c r="J157" s="79"/>
      <c r="K157" s="13"/>
      <c r="L157" s="13"/>
      <c r="M157" s="116"/>
      <c r="N157" s="12"/>
      <c r="O157" s="14"/>
      <c r="P157" s="124" t="str">
        <f>IF(AND($I157=Data!$F$7,OR($J157=Data!$D$3,$J157=Data!$D$6)),$G157,"")</f>
        <v/>
      </c>
    </row>
    <row r="158" spans="1:16" s="31" customFormat="1" hidden="1" x14ac:dyDescent="0.2">
      <c r="A158" s="12"/>
      <c r="B158" s="43"/>
      <c r="C158" s="52"/>
      <c r="D158" s="81"/>
      <c r="E158" s="81"/>
      <c r="F158" s="80"/>
      <c r="G158" s="30"/>
      <c r="H158" s="43"/>
      <c r="I158" s="43"/>
      <c r="J158" s="79"/>
      <c r="K158" s="13"/>
      <c r="L158" s="13"/>
      <c r="M158" s="116"/>
      <c r="N158" s="12"/>
      <c r="O158" s="14"/>
      <c r="P158" s="124" t="str">
        <f>IF(AND($I158=Data!$F$7,OR($J158=Data!$D$3,$J158=Data!$D$6)),$G158,"")</f>
        <v/>
      </c>
    </row>
    <row r="159" spans="1:16" s="31" customFormat="1" hidden="1" x14ac:dyDescent="0.2">
      <c r="A159" s="12"/>
      <c r="B159" s="97"/>
      <c r="C159" s="52"/>
      <c r="D159" s="81"/>
      <c r="E159" s="81"/>
      <c r="F159" s="80"/>
      <c r="G159" s="30"/>
      <c r="H159" s="97"/>
      <c r="I159" s="97"/>
      <c r="J159" s="79"/>
      <c r="K159" s="13"/>
      <c r="L159" s="13"/>
      <c r="M159" s="116"/>
      <c r="N159" s="12"/>
      <c r="O159" s="14"/>
      <c r="P159" s="124" t="str">
        <f>IF(AND($I159=Data!$F$7,OR($J159=Data!$D$3,$J159=Data!$D$6)),$G159,"")</f>
        <v/>
      </c>
    </row>
    <row r="160" spans="1:16" s="31" customFormat="1" hidden="1" x14ac:dyDescent="0.2">
      <c r="A160" s="12"/>
      <c r="B160" s="97"/>
      <c r="C160" s="52"/>
      <c r="D160" s="81"/>
      <c r="E160" s="81"/>
      <c r="F160" s="80"/>
      <c r="G160" s="30"/>
      <c r="H160" s="43"/>
      <c r="I160" s="43"/>
      <c r="J160" s="79"/>
      <c r="K160" s="13"/>
      <c r="L160" s="13"/>
      <c r="M160" s="116"/>
      <c r="N160" s="12"/>
      <c r="O160" s="14"/>
      <c r="P160" s="124" t="str">
        <f>IF(AND($I160=Data!$F$7,OR($J160=Data!$D$3,$J160=Data!$D$6)),$G160,"")</f>
        <v/>
      </c>
    </row>
    <row r="161" spans="1:16" s="31" customFormat="1" hidden="1" x14ac:dyDescent="0.2">
      <c r="A161" s="12"/>
      <c r="B161" s="97"/>
      <c r="C161" s="52"/>
      <c r="D161" s="81"/>
      <c r="E161" s="81"/>
      <c r="F161" s="80"/>
      <c r="G161" s="30"/>
      <c r="H161" s="43"/>
      <c r="I161" s="43"/>
      <c r="J161" s="79"/>
      <c r="K161" s="13"/>
      <c r="L161" s="13"/>
      <c r="M161" s="116"/>
      <c r="N161" s="12"/>
      <c r="O161" s="14"/>
      <c r="P161" s="124" t="str">
        <f>IF(AND($I161=Data!$F$7,OR($J161=Data!$D$3,$J161=Data!$D$6)),$G161,"")</f>
        <v/>
      </c>
    </row>
    <row r="162" spans="1:16" s="31" customFormat="1" hidden="1" x14ac:dyDescent="0.2">
      <c r="A162" s="12"/>
      <c r="B162" s="43"/>
      <c r="C162" s="52"/>
      <c r="D162" s="81"/>
      <c r="E162" s="81"/>
      <c r="F162" s="80"/>
      <c r="G162" s="30"/>
      <c r="H162" s="43"/>
      <c r="I162" s="43"/>
      <c r="J162" s="79"/>
      <c r="K162" s="13"/>
      <c r="L162" s="13"/>
      <c r="M162" s="116"/>
      <c r="N162" s="12"/>
      <c r="O162" s="14"/>
      <c r="P162" s="124" t="str">
        <f>IF(AND($I162=Data!$F$7,OR($J162=Data!$D$3,$J162=Data!$D$6)),$G162,"")</f>
        <v/>
      </c>
    </row>
    <row r="163" spans="1:16" s="31" customFormat="1" hidden="1" x14ac:dyDescent="0.2">
      <c r="A163" s="12"/>
      <c r="B163" s="43"/>
      <c r="C163" s="52"/>
      <c r="D163" s="81"/>
      <c r="E163" s="81"/>
      <c r="F163" s="80"/>
      <c r="G163" s="30"/>
      <c r="H163" s="43"/>
      <c r="I163" s="43"/>
      <c r="J163" s="79"/>
      <c r="K163" s="13"/>
      <c r="L163" s="13"/>
      <c r="M163" s="116"/>
      <c r="N163" s="12"/>
      <c r="O163" s="39"/>
      <c r="P163" s="124" t="str">
        <f>IF(AND($I163=Data!$F$7,OR($J163=Data!$D$3,$J163=Data!$D$6)),$G163,"")</f>
        <v/>
      </c>
    </row>
    <row r="164" spans="1:16" s="31" customFormat="1" hidden="1" x14ac:dyDescent="0.2">
      <c r="A164" s="16"/>
      <c r="B164" s="43"/>
      <c r="C164" s="52"/>
      <c r="D164" s="81"/>
      <c r="E164" s="81"/>
      <c r="F164" s="80"/>
      <c r="G164" s="30"/>
      <c r="H164" s="43"/>
      <c r="I164" s="43"/>
      <c r="J164" s="79"/>
      <c r="K164" s="13"/>
      <c r="L164" s="13"/>
      <c r="M164" s="116"/>
      <c r="N164" s="12"/>
      <c r="O164" s="39"/>
      <c r="P164" s="124" t="str">
        <f>IF(AND($I164=Data!$F$7,OR($J164=Data!$D$3,$J164=Data!$D$6)),$G164,"")</f>
        <v/>
      </c>
    </row>
    <row r="165" spans="1:16" s="31" customFormat="1" hidden="1" x14ac:dyDescent="0.2">
      <c r="A165" s="16"/>
      <c r="B165" s="43"/>
      <c r="C165" s="54"/>
      <c r="D165" s="81"/>
      <c r="E165" s="81"/>
      <c r="F165" s="80"/>
      <c r="G165" s="30"/>
      <c r="H165" s="43"/>
      <c r="I165" s="43"/>
      <c r="J165" s="79"/>
      <c r="K165" s="13"/>
      <c r="L165" s="13"/>
      <c r="M165" s="116"/>
      <c r="N165" s="12"/>
      <c r="O165" s="39"/>
      <c r="P165" s="124" t="str">
        <f>IF(AND($I165=Data!$F$7,OR($J165=Data!$D$3,$J165=Data!$D$6)),$G165,"")</f>
        <v/>
      </c>
    </row>
    <row r="166" spans="1:16" s="31" customFormat="1" hidden="1" x14ac:dyDescent="0.2">
      <c r="A166" s="12"/>
      <c r="B166" s="43"/>
      <c r="C166" s="52"/>
      <c r="D166" s="81"/>
      <c r="E166" s="81"/>
      <c r="F166" s="80"/>
      <c r="G166" s="30"/>
      <c r="H166" s="43"/>
      <c r="I166" s="43"/>
      <c r="J166" s="79"/>
      <c r="K166" s="13"/>
      <c r="L166" s="13"/>
      <c r="M166" s="116"/>
      <c r="N166" s="12"/>
      <c r="O166" s="39"/>
      <c r="P166" s="124" t="str">
        <f>IF(AND($I166=Data!$F$7,OR($J166=Data!$D$3,$J166=Data!$D$6)),$G166,"")</f>
        <v/>
      </c>
    </row>
    <row r="167" spans="1:16" s="31" customFormat="1" hidden="1" x14ac:dyDescent="0.2">
      <c r="A167" s="12"/>
      <c r="B167" s="43"/>
      <c r="C167" s="52"/>
      <c r="D167" s="81"/>
      <c r="E167" s="81"/>
      <c r="F167" s="80"/>
      <c r="G167" s="30"/>
      <c r="H167" s="43"/>
      <c r="I167" s="43"/>
      <c r="J167" s="79"/>
      <c r="K167" s="13"/>
      <c r="L167" s="13"/>
      <c r="M167" s="116"/>
      <c r="N167" s="12"/>
      <c r="O167" s="39"/>
      <c r="P167" s="124" t="str">
        <f>IF(AND($I167=Data!$F$7,OR($J167=Data!$D$3,$J167=Data!$D$6)),$G167,"")</f>
        <v/>
      </c>
    </row>
    <row r="168" spans="1:16" s="31" customFormat="1" hidden="1" x14ac:dyDescent="0.2">
      <c r="A168" s="12"/>
      <c r="B168" s="97"/>
      <c r="C168" s="52"/>
      <c r="D168" s="81"/>
      <c r="E168" s="81"/>
      <c r="F168" s="80"/>
      <c r="G168" s="30"/>
      <c r="H168" s="43"/>
      <c r="I168" s="43"/>
      <c r="J168" s="79"/>
      <c r="K168" s="13"/>
      <c r="L168" s="13"/>
      <c r="M168" s="116"/>
      <c r="N168" s="12"/>
      <c r="O168" s="39"/>
      <c r="P168" s="124" t="str">
        <f>IF(AND($I168=Data!$F$7,OR($J168=Data!$D$3,$J168=Data!$D$6)),$G168,"")</f>
        <v/>
      </c>
    </row>
    <row r="169" spans="1:16" s="31" customFormat="1" hidden="1" x14ac:dyDescent="0.2">
      <c r="A169" s="12"/>
      <c r="B169" s="97"/>
      <c r="C169" s="52"/>
      <c r="D169" s="81"/>
      <c r="E169" s="81"/>
      <c r="F169" s="80"/>
      <c r="G169" s="30"/>
      <c r="H169" s="43"/>
      <c r="I169" s="43"/>
      <c r="J169" s="79"/>
      <c r="K169" s="13"/>
      <c r="L169" s="13"/>
      <c r="M169" s="116"/>
      <c r="N169" s="12"/>
      <c r="O169" s="39"/>
      <c r="P169" s="124" t="str">
        <f>IF(AND($I169=Data!$F$7,OR($J169=Data!$D$3,$J169=Data!$D$6)),$G169,"")</f>
        <v/>
      </c>
    </row>
    <row r="170" spans="1:16" s="31" customFormat="1" hidden="1" x14ac:dyDescent="0.2">
      <c r="A170" s="16"/>
      <c r="B170" s="97"/>
      <c r="C170" s="52"/>
      <c r="D170" s="81"/>
      <c r="E170" s="81"/>
      <c r="F170" s="80"/>
      <c r="G170" s="30"/>
      <c r="H170" s="97"/>
      <c r="I170" s="97"/>
      <c r="J170" s="79"/>
      <c r="K170" s="13"/>
      <c r="L170" s="13"/>
      <c r="M170" s="116"/>
      <c r="N170" s="12"/>
      <c r="O170" s="28"/>
      <c r="P170" s="124" t="str">
        <f>IF(AND($I170=Data!$F$7,OR($J170=Data!$D$3,$J170=Data!$D$6)),$G170,"")</f>
        <v/>
      </c>
    </row>
    <row r="171" spans="1:16" s="31" customFormat="1" hidden="1" x14ac:dyDescent="0.2">
      <c r="A171" s="16"/>
      <c r="B171" s="97"/>
      <c r="C171" s="52"/>
      <c r="D171" s="81"/>
      <c r="E171" s="81"/>
      <c r="F171" s="80"/>
      <c r="G171" s="30"/>
      <c r="H171" s="97"/>
      <c r="I171" s="97"/>
      <c r="J171" s="79"/>
      <c r="K171" s="13"/>
      <c r="L171" s="13"/>
      <c r="M171" s="116"/>
      <c r="N171" s="12"/>
      <c r="O171" s="28"/>
      <c r="P171" s="124" t="str">
        <f>IF(AND($I171=Data!$F$7,OR($J171=Data!$D$3,$J171=Data!$D$6)),$G171,"")</f>
        <v/>
      </c>
    </row>
    <row r="172" spans="1:16" s="31" customFormat="1" hidden="1" x14ac:dyDescent="0.2">
      <c r="A172" s="16"/>
      <c r="B172" s="97"/>
      <c r="C172" s="52"/>
      <c r="D172" s="81"/>
      <c r="E172" s="81"/>
      <c r="F172" s="80"/>
      <c r="G172" s="30"/>
      <c r="H172" s="43"/>
      <c r="I172" s="43"/>
      <c r="J172" s="79"/>
      <c r="K172" s="13"/>
      <c r="L172" s="13"/>
      <c r="M172" s="116"/>
      <c r="N172" s="12"/>
      <c r="O172" s="28"/>
      <c r="P172" s="124" t="str">
        <f>IF(AND($I172=Data!$F$7,OR($J172=Data!$D$3,$J172=Data!$D$6)),$G172,"")</f>
        <v/>
      </c>
    </row>
    <row r="173" spans="1:16" s="31" customFormat="1" hidden="1" x14ac:dyDescent="0.2">
      <c r="A173" s="16"/>
      <c r="B173" s="97"/>
      <c r="C173" s="52"/>
      <c r="D173" s="81"/>
      <c r="E173" s="81"/>
      <c r="F173" s="80"/>
      <c r="G173" s="30"/>
      <c r="H173" s="43"/>
      <c r="I173" s="43"/>
      <c r="J173" s="79"/>
      <c r="K173" s="13"/>
      <c r="L173" s="13"/>
      <c r="M173" s="116"/>
      <c r="N173" s="12"/>
      <c r="O173" s="28"/>
      <c r="P173" s="124" t="str">
        <f>IF(AND($I173=Data!$F$7,OR($J173=Data!$D$3,$J173=Data!$D$6)),$G173,"")</f>
        <v/>
      </c>
    </row>
    <row r="174" spans="1:16" s="31" customFormat="1" hidden="1" x14ac:dyDescent="0.2">
      <c r="A174" s="16"/>
      <c r="B174" s="43"/>
      <c r="C174" s="52"/>
      <c r="D174" s="81"/>
      <c r="E174" s="81"/>
      <c r="F174" s="80"/>
      <c r="G174" s="30"/>
      <c r="H174" s="43"/>
      <c r="I174" s="43"/>
      <c r="J174" s="79"/>
      <c r="K174" s="13"/>
      <c r="L174" s="13"/>
      <c r="M174" s="116"/>
      <c r="N174" s="12"/>
      <c r="O174" s="28"/>
      <c r="P174" s="124" t="str">
        <f>IF(AND($I174=Data!$F$7,OR($J174=Data!$D$3,$J174=Data!$D$6)),$G174,"")</f>
        <v/>
      </c>
    </row>
    <row r="175" spans="1:16" s="31" customFormat="1" hidden="1" x14ac:dyDescent="0.2">
      <c r="A175" s="12"/>
      <c r="B175" s="43"/>
      <c r="C175" s="53"/>
      <c r="D175" s="81"/>
      <c r="E175" s="81"/>
      <c r="F175" s="80"/>
      <c r="G175" s="30"/>
      <c r="H175" s="43"/>
      <c r="I175" s="43"/>
      <c r="J175" s="79"/>
      <c r="K175" s="37"/>
      <c r="L175" s="37"/>
      <c r="M175" s="116"/>
      <c r="N175" s="16"/>
      <c r="O175" s="28"/>
      <c r="P175" s="124" t="str">
        <f>IF(AND($I175=Data!$F$7,OR($J175=Data!$D$3,$J175=Data!$D$6)),$G175,"")</f>
        <v/>
      </c>
    </row>
    <row r="176" spans="1:16" s="31" customFormat="1" hidden="1" x14ac:dyDescent="0.2">
      <c r="A176" s="12"/>
      <c r="B176" s="43"/>
      <c r="C176" s="52"/>
      <c r="D176" s="81"/>
      <c r="E176" s="81"/>
      <c r="F176" s="80"/>
      <c r="G176" s="30"/>
      <c r="H176" s="43"/>
      <c r="I176" s="43"/>
      <c r="J176" s="79"/>
      <c r="K176" s="13"/>
      <c r="L176" s="13"/>
      <c r="M176" s="116"/>
      <c r="N176" s="16"/>
      <c r="O176" s="28"/>
      <c r="P176" s="124" t="str">
        <f>IF(AND($I176=Data!$F$7,OR($J176=Data!$D$3,$J176=Data!$D$6)),$G176,"")</f>
        <v/>
      </c>
    </row>
    <row r="177" spans="1:16" s="31" customFormat="1" hidden="1" x14ac:dyDescent="0.2">
      <c r="A177" s="12"/>
      <c r="B177" s="43"/>
      <c r="C177" s="52"/>
      <c r="D177" s="81"/>
      <c r="E177" s="81"/>
      <c r="F177" s="80"/>
      <c r="G177" s="30"/>
      <c r="H177" s="43"/>
      <c r="I177" s="43"/>
      <c r="J177" s="79"/>
      <c r="K177" s="13"/>
      <c r="L177" s="13"/>
      <c r="M177" s="116"/>
      <c r="N177" s="12"/>
      <c r="O177" s="14"/>
      <c r="P177" s="124" t="str">
        <f>IF(AND($I177=Data!$F$7,OR($J177=Data!$D$3,$J177=Data!$D$6)),$G177,"")</f>
        <v/>
      </c>
    </row>
    <row r="178" spans="1:16" s="31" customFormat="1" hidden="1" x14ac:dyDescent="0.2">
      <c r="A178" s="12"/>
      <c r="B178" s="43"/>
      <c r="C178" s="52"/>
      <c r="D178" s="81"/>
      <c r="E178" s="81"/>
      <c r="F178" s="80"/>
      <c r="G178" s="30"/>
      <c r="H178" s="43"/>
      <c r="I178" s="43"/>
      <c r="J178" s="79"/>
      <c r="K178" s="13"/>
      <c r="L178" s="13"/>
      <c r="M178" s="116"/>
      <c r="N178" s="12"/>
      <c r="O178" s="14"/>
      <c r="P178" s="124" t="str">
        <f>IF(AND($I178=Data!$F$7,OR($J178=Data!$D$3,$J178=Data!$D$6)),$G178,"")</f>
        <v/>
      </c>
    </row>
    <row r="179" spans="1:16" s="31" customFormat="1" hidden="1" x14ac:dyDescent="0.2">
      <c r="A179" s="12"/>
      <c r="B179" s="97"/>
      <c r="C179" s="52"/>
      <c r="D179" s="81"/>
      <c r="E179" s="81"/>
      <c r="F179" s="80"/>
      <c r="G179" s="30"/>
      <c r="H179" s="43"/>
      <c r="I179" s="43"/>
      <c r="J179" s="79"/>
      <c r="K179" s="13"/>
      <c r="L179" s="13"/>
      <c r="M179" s="116"/>
      <c r="N179" s="12"/>
      <c r="O179" s="14"/>
      <c r="P179" s="124" t="str">
        <f>IF(AND($I179=Data!$F$7,OR($J179=Data!$D$3,$J179=Data!$D$6)),$G179,"")</f>
        <v/>
      </c>
    </row>
    <row r="180" spans="1:16" s="31" customFormat="1" hidden="1" x14ac:dyDescent="0.2">
      <c r="A180" s="12"/>
      <c r="B180" s="43"/>
      <c r="C180" s="52"/>
      <c r="D180" s="81"/>
      <c r="E180" s="81"/>
      <c r="F180" s="80"/>
      <c r="G180" s="30"/>
      <c r="H180" s="97"/>
      <c r="I180" s="97"/>
      <c r="J180" s="79"/>
      <c r="K180" s="13"/>
      <c r="L180" s="13"/>
      <c r="M180" s="116"/>
      <c r="N180" s="12"/>
      <c r="O180" s="14"/>
      <c r="P180" s="124" t="str">
        <f>IF(AND($I180=Data!$F$7,OR($J180=Data!$D$3,$J180=Data!$D$6)),$G180,"")</f>
        <v/>
      </c>
    </row>
    <row r="181" spans="1:16" s="31" customFormat="1" hidden="1" x14ac:dyDescent="0.2">
      <c r="A181" s="12"/>
      <c r="B181" s="43"/>
      <c r="C181" s="52"/>
      <c r="D181" s="81"/>
      <c r="E181" s="81"/>
      <c r="F181" s="80"/>
      <c r="G181" s="30"/>
      <c r="H181" s="43"/>
      <c r="I181" s="43"/>
      <c r="J181" s="79"/>
      <c r="K181" s="13"/>
      <c r="L181" s="13"/>
      <c r="M181" s="116"/>
      <c r="N181" s="12"/>
      <c r="O181" s="14"/>
      <c r="P181" s="124" t="str">
        <f>IF(AND($I181=Data!$F$7,OR($J181=Data!$D$3,$J181=Data!$D$6)),$G181,"")</f>
        <v/>
      </c>
    </row>
    <row r="182" spans="1:16" s="31" customFormat="1" hidden="1" x14ac:dyDescent="0.2">
      <c r="A182" s="12"/>
      <c r="B182" s="43"/>
      <c r="C182" s="52"/>
      <c r="D182" s="81"/>
      <c r="E182" s="81"/>
      <c r="F182" s="80"/>
      <c r="G182" s="30"/>
      <c r="H182" s="43"/>
      <c r="I182" s="43"/>
      <c r="J182" s="79"/>
      <c r="K182" s="13"/>
      <c r="L182" s="13"/>
      <c r="M182" s="116"/>
      <c r="N182" s="12"/>
      <c r="O182" s="14"/>
      <c r="P182" s="124" t="str">
        <f>IF(AND($I182=Data!$F$7,OR($J182=Data!$D$3,$J182=Data!$D$6)),$G182,"")</f>
        <v/>
      </c>
    </row>
    <row r="183" spans="1:16" s="31" customFormat="1" hidden="1" x14ac:dyDescent="0.2">
      <c r="A183" s="12"/>
      <c r="B183" s="43"/>
      <c r="C183" s="52"/>
      <c r="D183" s="81"/>
      <c r="E183" s="81"/>
      <c r="F183" s="80"/>
      <c r="G183" s="30"/>
      <c r="H183" s="43"/>
      <c r="I183" s="43"/>
      <c r="J183" s="79"/>
      <c r="K183" s="13"/>
      <c r="L183" s="13"/>
      <c r="M183" s="116"/>
      <c r="N183" s="12"/>
      <c r="O183" s="14"/>
      <c r="P183" s="124" t="str">
        <f>IF(AND($I183=Data!$F$7,OR($J183=Data!$D$3,$J183=Data!$D$6)),$G183,"")</f>
        <v/>
      </c>
    </row>
    <row r="184" spans="1:16" s="31" customFormat="1" hidden="1" x14ac:dyDescent="0.2">
      <c r="A184" s="12"/>
      <c r="B184" s="97"/>
      <c r="C184" s="52"/>
      <c r="D184" s="81"/>
      <c r="E184" s="81"/>
      <c r="F184" s="80"/>
      <c r="G184" s="30"/>
      <c r="H184" s="43"/>
      <c r="I184" s="43"/>
      <c r="J184" s="79"/>
      <c r="K184" s="13"/>
      <c r="L184" s="13"/>
      <c r="M184" s="116"/>
      <c r="N184" s="12"/>
      <c r="O184" s="14"/>
      <c r="P184" s="124" t="str">
        <f>IF(AND($I184=Data!$F$7,OR($J184=Data!$D$3,$J184=Data!$D$6)),$G184,"")</f>
        <v/>
      </c>
    </row>
    <row r="185" spans="1:16" s="31" customFormat="1" hidden="1" x14ac:dyDescent="0.2">
      <c r="A185" s="12"/>
      <c r="B185" s="43"/>
      <c r="C185" s="52"/>
      <c r="D185" s="81"/>
      <c r="E185" s="81"/>
      <c r="F185" s="80"/>
      <c r="G185" s="30"/>
      <c r="H185" s="43"/>
      <c r="I185" s="43"/>
      <c r="J185" s="79"/>
      <c r="K185" s="13"/>
      <c r="L185" s="13"/>
      <c r="M185" s="116"/>
      <c r="N185" s="12"/>
      <c r="O185" s="14"/>
      <c r="P185" s="124" t="str">
        <f>IF(AND($I185=Data!$F$7,OR($J185=Data!$D$3,$J185=Data!$D$6)),$G185,"")</f>
        <v/>
      </c>
    </row>
    <row r="186" spans="1:16" s="31" customFormat="1" hidden="1" x14ac:dyDescent="0.2">
      <c r="A186" s="16"/>
      <c r="B186" s="43"/>
      <c r="C186" s="52"/>
      <c r="D186" s="81"/>
      <c r="E186" s="81"/>
      <c r="F186" s="80"/>
      <c r="G186" s="30"/>
      <c r="H186" s="97"/>
      <c r="I186" s="97"/>
      <c r="J186" s="79"/>
      <c r="K186" s="13"/>
      <c r="L186" s="13"/>
      <c r="M186" s="116"/>
      <c r="N186" s="12"/>
      <c r="O186" s="14"/>
      <c r="P186" s="124" t="str">
        <f>IF(AND($I186=Data!$F$7,OR($J186=Data!$D$3,$J186=Data!$D$6)),$G186,"")</f>
        <v/>
      </c>
    </row>
    <row r="187" spans="1:16" s="31" customFormat="1" hidden="1" x14ac:dyDescent="0.2">
      <c r="A187" s="16"/>
      <c r="B187" s="43"/>
      <c r="C187" s="52"/>
      <c r="D187" s="81"/>
      <c r="E187" s="81"/>
      <c r="F187" s="80"/>
      <c r="G187" s="30"/>
      <c r="H187" s="43"/>
      <c r="I187" s="43"/>
      <c r="J187" s="79"/>
      <c r="K187" s="13"/>
      <c r="L187" s="13"/>
      <c r="M187" s="116"/>
      <c r="N187" s="16"/>
      <c r="O187" s="14"/>
      <c r="P187" s="124" t="str">
        <f>IF(AND($I187=Data!$F$7,OR($J187=Data!$D$3,$J187=Data!$D$6)),$G187,"")</f>
        <v/>
      </c>
    </row>
    <row r="188" spans="1:16" s="31" customFormat="1" hidden="1" x14ac:dyDescent="0.2">
      <c r="A188" s="12"/>
      <c r="B188" s="43"/>
      <c r="C188" s="52"/>
      <c r="D188" s="81"/>
      <c r="E188" s="81"/>
      <c r="F188" s="80"/>
      <c r="G188" s="30"/>
      <c r="H188" s="43"/>
      <c r="I188" s="43"/>
      <c r="J188" s="79"/>
      <c r="K188" s="13"/>
      <c r="L188" s="13"/>
      <c r="M188" s="116"/>
      <c r="N188" s="12"/>
      <c r="O188" s="14"/>
      <c r="P188" s="124" t="str">
        <f>IF(AND($I188=Data!$F$7,OR($J188=Data!$D$3,$J188=Data!$D$6)),$G188,"")</f>
        <v/>
      </c>
    </row>
    <row r="189" spans="1:16" s="31" customFormat="1" hidden="1" x14ac:dyDescent="0.2">
      <c r="A189" s="16"/>
      <c r="B189" s="43"/>
      <c r="C189" s="52"/>
      <c r="D189" s="81"/>
      <c r="E189" s="81"/>
      <c r="F189" s="80"/>
      <c r="G189" s="30"/>
      <c r="H189" s="43"/>
      <c r="I189" s="43"/>
      <c r="J189" s="79"/>
      <c r="K189" s="13"/>
      <c r="L189" s="13"/>
      <c r="M189" s="116"/>
      <c r="N189" s="12"/>
      <c r="O189" s="28"/>
      <c r="P189" s="124" t="str">
        <f>IF(AND($I189=Data!$F$7,OR($J189=Data!$D$3,$J189=Data!$D$6)),$G189,"")</f>
        <v/>
      </c>
    </row>
    <row r="190" spans="1:16" s="31" customFormat="1" hidden="1" x14ac:dyDescent="0.2">
      <c r="A190" s="12"/>
      <c r="B190" s="43"/>
      <c r="C190" s="52"/>
      <c r="D190" s="81"/>
      <c r="E190" s="81"/>
      <c r="F190" s="80"/>
      <c r="G190" s="30"/>
      <c r="H190" s="97"/>
      <c r="I190" s="97"/>
      <c r="J190" s="79"/>
      <c r="K190" s="13"/>
      <c r="L190" s="13"/>
      <c r="M190" s="116"/>
      <c r="N190" s="12"/>
      <c r="O190" s="28"/>
      <c r="P190" s="124" t="str">
        <f>IF(AND($I190=Data!$F$7,OR($J190=Data!$D$3,$J190=Data!$D$6)),$G190,"")</f>
        <v/>
      </c>
    </row>
    <row r="191" spans="1:16" s="31" customFormat="1" hidden="1" x14ac:dyDescent="0.2">
      <c r="A191" s="12"/>
      <c r="B191" s="43"/>
      <c r="C191" s="52"/>
      <c r="D191" s="81"/>
      <c r="E191" s="81"/>
      <c r="F191" s="80"/>
      <c r="G191" s="30"/>
      <c r="H191" s="97"/>
      <c r="I191" s="97"/>
      <c r="J191" s="79"/>
      <c r="K191" s="13"/>
      <c r="L191" s="13"/>
      <c r="M191" s="116"/>
      <c r="N191" s="12"/>
      <c r="O191" s="28"/>
      <c r="P191" s="124" t="str">
        <f>IF(AND($I191=Data!$F$7,OR($J191=Data!$D$3,$J191=Data!$D$6)),$G191,"")</f>
        <v/>
      </c>
    </row>
    <row r="192" spans="1:16" s="31" customFormat="1" hidden="1" x14ac:dyDescent="0.2">
      <c r="A192" s="12"/>
      <c r="B192" s="43"/>
      <c r="C192" s="52"/>
      <c r="D192" s="81"/>
      <c r="E192" s="81"/>
      <c r="F192" s="80"/>
      <c r="G192" s="30"/>
      <c r="H192" s="43"/>
      <c r="I192" s="43"/>
      <c r="J192" s="79"/>
      <c r="K192" s="13"/>
      <c r="L192" s="13"/>
      <c r="M192" s="116"/>
      <c r="N192" s="12"/>
      <c r="O192" s="28"/>
      <c r="P192" s="124" t="str">
        <f>IF(AND($I192=Data!$F$7,OR($J192=Data!$D$3,$J192=Data!$D$6)),$G192,"")</f>
        <v/>
      </c>
    </row>
    <row r="193" spans="1:16" s="31" customFormat="1" hidden="1" x14ac:dyDescent="0.2">
      <c r="A193" s="12"/>
      <c r="B193" s="43"/>
      <c r="C193" s="52"/>
      <c r="D193" s="81"/>
      <c r="E193" s="81"/>
      <c r="F193" s="80"/>
      <c r="G193" s="30"/>
      <c r="H193" s="43"/>
      <c r="I193" s="43"/>
      <c r="J193" s="79"/>
      <c r="K193" s="13"/>
      <c r="L193" s="13"/>
      <c r="M193" s="116"/>
      <c r="N193" s="12"/>
      <c r="O193" s="28"/>
      <c r="P193" s="124" t="str">
        <f>IF(AND($I193=Data!$F$7,OR($J193=Data!$D$3,$J193=Data!$D$6)),$G193,"")</f>
        <v/>
      </c>
    </row>
    <row r="194" spans="1:16" s="31" customFormat="1" hidden="1" x14ac:dyDescent="0.2">
      <c r="A194" s="12"/>
      <c r="B194" s="43"/>
      <c r="C194" s="52"/>
      <c r="D194" s="81"/>
      <c r="E194" s="81"/>
      <c r="F194" s="80"/>
      <c r="G194" s="30"/>
      <c r="H194" s="97"/>
      <c r="I194" s="97"/>
      <c r="J194" s="79"/>
      <c r="K194" s="13"/>
      <c r="L194" s="13"/>
      <c r="M194" s="116"/>
      <c r="N194" s="12"/>
      <c r="O194" s="28"/>
      <c r="P194" s="124" t="str">
        <f>IF(AND($I194=Data!$F$7,OR($J194=Data!$D$3,$J194=Data!$D$6)),$G194,"")</f>
        <v/>
      </c>
    </row>
    <row r="195" spans="1:16" s="31" customFormat="1" hidden="1" x14ac:dyDescent="0.2">
      <c r="A195" s="12"/>
      <c r="B195" s="43"/>
      <c r="C195" s="52"/>
      <c r="D195" s="81"/>
      <c r="E195" s="81"/>
      <c r="F195" s="80"/>
      <c r="G195" s="30"/>
      <c r="H195" s="97"/>
      <c r="I195" s="97"/>
      <c r="J195" s="79"/>
      <c r="K195" s="13"/>
      <c r="L195" s="13"/>
      <c r="M195" s="116"/>
      <c r="N195" s="12"/>
      <c r="O195" s="28"/>
      <c r="P195" s="124" t="str">
        <f>IF(AND($I195=Data!$F$7,OR($J195=Data!$D$3,$J195=Data!$D$6)),$G195,"")</f>
        <v/>
      </c>
    </row>
    <row r="196" spans="1:16" s="31" customFormat="1" hidden="1" x14ac:dyDescent="0.2">
      <c r="A196" s="12"/>
      <c r="B196" s="43"/>
      <c r="C196" s="52"/>
      <c r="D196" s="81"/>
      <c r="E196" s="81"/>
      <c r="F196" s="80"/>
      <c r="G196" s="30"/>
      <c r="H196" s="43"/>
      <c r="I196" s="43"/>
      <c r="J196" s="79"/>
      <c r="K196" s="13"/>
      <c r="L196" s="13"/>
      <c r="M196" s="116"/>
      <c r="N196" s="12"/>
      <c r="O196" s="14"/>
      <c r="P196" s="124" t="str">
        <f>IF(AND($I196=Data!$F$7,OR($J196=Data!$D$3,$J196=Data!$D$6)),$G196,"")</f>
        <v/>
      </c>
    </row>
    <row r="197" spans="1:16" s="31" customFormat="1" hidden="1" x14ac:dyDescent="0.2">
      <c r="A197" s="12"/>
      <c r="B197" s="43"/>
      <c r="C197" s="52"/>
      <c r="D197" s="81"/>
      <c r="E197" s="81"/>
      <c r="F197" s="80"/>
      <c r="G197" s="30"/>
      <c r="H197" s="43"/>
      <c r="I197" s="43"/>
      <c r="J197" s="79"/>
      <c r="K197" s="13"/>
      <c r="L197" s="13"/>
      <c r="M197" s="116"/>
      <c r="N197" s="12"/>
      <c r="O197" s="14"/>
      <c r="P197" s="124" t="str">
        <f>IF(AND($I197=Data!$F$7,OR($J197=Data!$D$3,$J197=Data!$D$6)),$G197,"")</f>
        <v/>
      </c>
    </row>
    <row r="198" spans="1:16" s="31" customFormat="1" hidden="1" x14ac:dyDescent="0.2">
      <c r="A198" s="12"/>
      <c r="B198" s="43"/>
      <c r="C198" s="52"/>
      <c r="D198" s="81"/>
      <c r="E198" s="81"/>
      <c r="F198" s="80"/>
      <c r="G198" s="30"/>
      <c r="H198" s="43"/>
      <c r="I198" s="43"/>
      <c r="J198" s="79"/>
      <c r="K198" s="13"/>
      <c r="L198" s="13"/>
      <c r="M198" s="116"/>
      <c r="N198" s="12"/>
      <c r="O198" s="14"/>
      <c r="P198" s="124" t="str">
        <f>IF(AND($I198=Data!$F$7,OR($J198=Data!$D$3,$J198=Data!$D$6)),$G198,"")</f>
        <v/>
      </c>
    </row>
    <row r="199" spans="1:16" s="31" customFormat="1" hidden="1" x14ac:dyDescent="0.2">
      <c r="A199" s="12"/>
      <c r="B199" s="43"/>
      <c r="C199" s="52"/>
      <c r="D199" s="81"/>
      <c r="E199" s="81"/>
      <c r="F199" s="80"/>
      <c r="G199" s="30"/>
      <c r="H199" s="97"/>
      <c r="I199" s="97"/>
      <c r="J199" s="79"/>
      <c r="K199" s="13"/>
      <c r="L199" s="13"/>
      <c r="M199" s="116"/>
      <c r="N199" s="12"/>
      <c r="O199" s="14"/>
      <c r="P199" s="124" t="str">
        <f>IF(AND($I199=Data!$F$7,OR($J199=Data!$D$3,$J199=Data!$D$6)),$G199,"")</f>
        <v/>
      </c>
    </row>
    <row r="200" spans="1:16" s="31" customFormat="1" hidden="1" x14ac:dyDescent="0.2">
      <c r="A200" s="12"/>
      <c r="B200" s="43"/>
      <c r="C200" s="52"/>
      <c r="D200" s="81"/>
      <c r="E200" s="81"/>
      <c r="F200" s="80"/>
      <c r="G200" s="30"/>
      <c r="H200" s="43"/>
      <c r="I200" s="43"/>
      <c r="J200" s="79"/>
      <c r="K200" s="13"/>
      <c r="L200" s="13"/>
      <c r="M200" s="116"/>
      <c r="N200" s="12"/>
      <c r="O200" s="14"/>
      <c r="P200" s="124" t="str">
        <f>IF(AND($I200=Data!$F$7,OR($J200=Data!$D$3,$J200=Data!$D$6)),$G200,"")</f>
        <v/>
      </c>
    </row>
    <row r="201" spans="1:16" s="31" customFormat="1" hidden="1" x14ac:dyDescent="0.2">
      <c r="A201" s="12"/>
      <c r="B201" s="43"/>
      <c r="C201" s="54"/>
      <c r="D201" s="81"/>
      <c r="E201" s="81"/>
      <c r="F201" s="80"/>
      <c r="G201" s="30"/>
      <c r="H201" s="43"/>
      <c r="I201" s="43"/>
      <c r="J201" s="79"/>
      <c r="K201" s="13"/>
      <c r="L201" s="13"/>
      <c r="M201" s="116"/>
      <c r="N201" s="12"/>
      <c r="O201" s="14"/>
      <c r="P201" s="124" t="str">
        <f>IF(AND($I201=Data!$F$7,OR($J201=Data!$D$3,$J201=Data!$D$6)),$G201,"")</f>
        <v/>
      </c>
    </row>
    <row r="202" spans="1:16" s="31" customFormat="1" hidden="1" x14ac:dyDescent="0.2">
      <c r="A202" s="12"/>
      <c r="B202" s="43"/>
      <c r="C202" s="52"/>
      <c r="D202" s="81"/>
      <c r="E202" s="81"/>
      <c r="F202" s="80"/>
      <c r="G202" s="30"/>
      <c r="H202" s="97"/>
      <c r="I202" s="97"/>
      <c r="J202" s="79"/>
      <c r="K202" s="13"/>
      <c r="L202" s="13"/>
      <c r="M202" s="116"/>
      <c r="N202" s="12"/>
      <c r="O202" s="14"/>
      <c r="P202" s="124" t="str">
        <f>IF(AND($I202=Data!$F$7,OR($J202=Data!$D$3,$J202=Data!$D$6)),$G202,"")</f>
        <v/>
      </c>
    </row>
    <row r="203" spans="1:16" s="31" customFormat="1" hidden="1" x14ac:dyDescent="0.2">
      <c r="A203" s="12"/>
      <c r="B203" s="43"/>
      <c r="C203" s="52"/>
      <c r="D203" s="81"/>
      <c r="E203" s="81"/>
      <c r="F203" s="80"/>
      <c r="G203" s="30"/>
      <c r="H203" s="97"/>
      <c r="I203" s="97"/>
      <c r="J203" s="79"/>
      <c r="K203" s="13"/>
      <c r="L203" s="13"/>
      <c r="M203" s="116"/>
      <c r="N203" s="12"/>
      <c r="O203" s="14"/>
      <c r="P203" s="124" t="str">
        <f>IF(AND($I203=Data!$F$7,OR($J203=Data!$D$3,$J203=Data!$D$6)),$G203,"")</f>
        <v/>
      </c>
    </row>
    <row r="204" spans="1:16" s="31" customFormat="1" hidden="1" x14ac:dyDescent="0.2">
      <c r="A204" s="12"/>
      <c r="B204" s="43"/>
      <c r="C204" s="52"/>
      <c r="D204" s="81"/>
      <c r="E204" s="81"/>
      <c r="F204" s="80"/>
      <c r="G204" s="30"/>
      <c r="H204" s="43"/>
      <c r="I204" s="43"/>
      <c r="J204" s="79"/>
      <c r="K204" s="13"/>
      <c r="L204" s="13"/>
      <c r="M204" s="116"/>
      <c r="N204" s="12"/>
      <c r="O204" s="14"/>
      <c r="P204" s="124" t="str">
        <f>IF(AND($I204=Data!$F$7,OR($J204=Data!$D$3,$J204=Data!$D$6)),$G204,"")</f>
        <v/>
      </c>
    </row>
    <row r="205" spans="1:16" s="31" customFormat="1" hidden="1" x14ac:dyDescent="0.2">
      <c r="A205" s="12"/>
      <c r="B205" s="43"/>
      <c r="C205" s="52"/>
      <c r="D205" s="81"/>
      <c r="E205" s="81"/>
      <c r="F205" s="80"/>
      <c r="G205" s="30"/>
      <c r="H205" s="43"/>
      <c r="I205" s="43"/>
      <c r="J205" s="79"/>
      <c r="K205" s="13"/>
      <c r="L205" s="13"/>
      <c r="M205" s="116"/>
      <c r="N205" s="12"/>
      <c r="O205" s="14"/>
      <c r="P205" s="124" t="str">
        <f>IF(AND($I205=Data!$F$7,OR($J205=Data!$D$3,$J205=Data!$D$6)),$G205,"")</f>
        <v/>
      </c>
    </row>
    <row r="206" spans="1:16" s="31" customFormat="1" hidden="1" x14ac:dyDescent="0.2">
      <c r="A206" s="12"/>
      <c r="B206" s="43"/>
      <c r="C206" s="52"/>
      <c r="D206" s="81"/>
      <c r="E206" s="81"/>
      <c r="F206" s="80"/>
      <c r="G206" s="30"/>
      <c r="H206" s="97"/>
      <c r="I206" s="97"/>
      <c r="J206" s="79"/>
      <c r="K206" s="13"/>
      <c r="L206" s="13"/>
      <c r="M206" s="116"/>
      <c r="N206" s="12"/>
      <c r="O206" s="14"/>
      <c r="P206" s="124" t="str">
        <f>IF(AND($I206=Data!$F$7,OR($J206=Data!$D$3,$J206=Data!$D$6)),$G206,"")</f>
        <v/>
      </c>
    </row>
    <row r="207" spans="1:16" s="31" customFormat="1" hidden="1" x14ac:dyDescent="0.2">
      <c r="A207" s="12"/>
      <c r="B207" s="43"/>
      <c r="C207" s="54"/>
      <c r="D207" s="81"/>
      <c r="E207" s="81"/>
      <c r="F207" s="80"/>
      <c r="G207" s="30"/>
      <c r="H207" s="43"/>
      <c r="I207" s="43"/>
      <c r="J207" s="79"/>
      <c r="K207" s="13"/>
      <c r="L207" s="13"/>
      <c r="M207" s="116"/>
      <c r="N207" s="12"/>
      <c r="O207" s="14"/>
      <c r="P207" s="124" t="str">
        <f>IF(AND($I207=Data!$F$7,OR($J207=Data!$D$3,$J207=Data!$D$6)),$G207,"")</f>
        <v/>
      </c>
    </row>
    <row r="208" spans="1:16" s="31" customFormat="1" hidden="1" x14ac:dyDescent="0.2">
      <c r="A208" s="12"/>
      <c r="B208" s="43"/>
      <c r="C208" s="52"/>
      <c r="D208" s="81"/>
      <c r="E208" s="81"/>
      <c r="F208" s="80"/>
      <c r="G208" s="30"/>
      <c r="H208" s="43"/>
      <c r="I208" s="43"/>
      <c r="J208" s="79"/>
      <c r="K208" s="13"/>
      <c r="L208" s="13"/>
      <c r="M208" s="116"/>
      <c r="N208" s="12"/>
      <c r="O208" s="14"/>
      <c r="P208" s="124" t="str">
        <f>IF(AND($I208=Data!$F$7,OR($J208=Data!$D$3,$J208=Data!$D$6)),$G208,"")</f>
        <v/>
      </c>
    </row>
    <row r="209" spans="1:16" s="31" customFormat="1" hidden="1" x14ac:dyDescent="0.2">
      <c r="A209" s="12"/>
      <c r="B209" s="43"/>
      <c r="C209" s="52"/>
      <c r="D209" s="81"/>
      <c r="E209" s="81"/>
      <c r="F209" s="80"/>
      <c r="G209" s="30"/>
      <c r="H209" s="43"/>
      <c r="I209" s="43"/>
      <c r="J209" s="79"/>
      <c r="K209" s="13"/>
      <c r="L209" s="13"/>
      <c r="M209" s="116"/>
      <c r="N209" s="12"/>
      <c r="O209" s="14"/>
      <c r="P209" s="124" t="str">
        <f>IF(AND($I209=Data!$F$7,OR($J209=Data!$D$3,$J209=Data!$D$6)),$G209,"")</f>
        <v/>
      </c>
    </row>
    <row r="210" spans="1:16" s="31" customFormat="1" hidden="1" x14ac:dyDescent="0.2">
      <c r="A210" s="12"/>
      <c r="B210" s="43"/>
      <c r="C210" s="52"/>
      <c r="D210" s="81"/>
      <c r="E210" s="81"/>
      <c r="F210" s="80"/>
      <c r="G210" s="30"/>
      <c r="H210" s="97"/>
      <c r="I210" s="97"/>
      <c r="J210" s="79"/>
      <c r="K210" s="13"/>
      <c r="L210" s="13"/>
      <c r="M210" s="116"/>
      <c r="N210" s="12"/>
      <c r="O210" s="14"/>
      <c r="P210" s="124" t="str">
        <f>IF(AND($I210=Data!$F$7,OR($J210=Data!$D$3,$J210=Data!$D$6)),$G210,"")</f>
        <v/>
      </c>
    </row>
    <row r="211" spans="1:16" s="31" customFormat="1" hidden="1" x14ac:dyDescent="0.2">
      <c r="A211" s="12"/>
      <c r="B211" s="43"/>
      <c r="C211" s="52"/>
      <c r="D211" s="81"/>
      <c r="E211" s="81"/>
      <c r="F211" s="80"/>
      <c r="G211" s="30"/>
      <c r="H211" s="43"/>
      <c r="I211" s="43"/>
      <c r="J211" s="79"/>
      <c r="K211" s="13"/>
      <c r="L211" s="13"/>
      <c r="M211" s="116"/>
      <c r="N211" s="12"/>
      <c r="O211" s="14"/>
      <c r="P211" s="124" t="str">
        <f>IF(AND($I211=Data!$F$7,OR($J211=Data!$D$3,$J211=Data!$D$6)),$G211,"")</f>
        <v/>
      </c>
    </row>
    <row r="212" spans="1:16" s="31" customFormat="1" hidden="1" x14ac:dyDescent="0.2">
      <c r="A212" s="12"/>
      <c r="B212" s="43"/>
      <c r="C212" s="52"/>
      <c r="D212" s="81"/>
      <c r="E212" s="81"/>
      <c r="F212" s="80"/>
      <c r="G212" s="30"/>
      <c r="H212" s="43"/>
      <c r="I212" s="43"/>
      <c r="J212" s="79"/>
      <c r="K212" s="13"/>
      <c r="L212" s="13"/>
      <c r="M212" s="116"/>
      <c r="N212" s="12"/>
      <c r="O212" s="14"/>
      <c r="P212" s="124" t="str">
        <f>IF(AND($I212=Data!$F$7,OR($J212=Data!$D$3,$J212=Data!$D$6)),$G212,"")</f>
        <v/>
      </c>
    </row>
    <row r="213" spans="1:16" s="31" customFormat="1" hidden="1" x14ac:dyDescent="0.2">
      <c r="A213" s="12"/>
      <c r="B213" s="43"/>
      <c r="C213" s="52"/>
      <c r="D213" s="81"/>
      <c r="E213" s="81"/>
      <c r="F213" s="80"/>
      <c r="G213" s="30"/>
      <c r="H213" s="97"/>
      <c r="I213" s="97"/>
      <c r="J213" s="79"/>
      <c r="K213" s="13"/>
      <c r="L213" s="13"/>
      <c r="M213" s="116"/>
      <c r="N213" s="12"/>
      <c r="O213" s="14"/>
      <c r="P213" s="124" t="str">
        <f>IF(AND($I213=Data!$F$7,OR($J213=Data!$D$3,$J213=Data!$D$6)),$G213,"")</f>
        <v/>
      </c>
    </row>
    <row r="214" spans="1:16" s="31" customFormat="1" hidden="1" x14ac:dyDescent="0.2">
      <c r="A214" s="16"/>
      <c r="B214" s="43"/>
      <c r="C214" s="53"/>
      <c r="D214" s="81"/>
      <c r="E214" s="81"/>
      <c r="F214" s="80"/>
      <c r="G214" s="30"/>
      <c r="H214" s="43"/>
      <c r="I214" s="43"/>
      <c r="J214" s="79"/>
      <c r="K214" s="13"/>
      <c r="L214" s="13"/>
      <c r="M214" s="116"/>
      <c r="N214" s="12"/>
      <c r="O214" s="14"/>
      <c r="P214" s="124" t="str">
        <f>IF(AND($I214=Data!$F$7,OR($J214=Data!$D$3,$J214=Data!$D$6)),$G214,"")</f>
        <v/>
      </c>
    </row>
    <row r="215" spans="1:16" s="31" customFormat="1" hidden="1" x14ac:dyDescent="0.2">
      <c r="A215" s="12"/>
      <c r="B215" s="97"/>
      <c r="C215" s="52"/>
      <c r="D215" s="81"/>
      <c r="E215" s="81"/>
      <c r="F215" s="80"/>
      <c r="G215" s="30"/>
      <c r="H215" s="43"/>
      <c r="I215" s="43"/>
      <c r="J215" s="79"/>
      <c r="K215" s="13"/>
      <c r="L215" s="13"/>
      <c r="M215" s="116"/>
      <c r="N215" s="12"/>
      <c r="O215" s="14"/>
      <c r="P215" s="124" t="str">
        <f>IF(AND($I215=Data!$F$7,OR($J215=Data!$D$3,$J215=Data!$D$6)),$G215,"")</f>
        <v/>
      </c>
    </row>
    <row r="216" spans="1:16" s="31" customFormat="1" hidden="1" x14ac:dyDescent="0.2">
      <c r="A216" s="12"/>
      <c r="B216" s="43"/>
      <c r="C216" s="52"/>
      <c r="D216" s="81"/>
      <c r="E216" s="81"/>
      <c r="F216" s="80"/>
      <c r="G216" s="30"/>
      <c r="H216" s="43"/>
      <c r="I216" s="43"/>
      <c r="J216" s="79"/>
      <c r="K216" s="13"/>
      <c r="L216" s="13"/>
      <c r="M216" s="116"/>
      <c r="N216" s="12"/>
      <c r="O216" s="14"/>
      <c r="P216" s="124" t="str">
        <f>IF(AND($I216=Data!$F$7,OR($J216=Data!$D$3,$J216=Data!$D$6)),$G216,"")</f>
        <v/>
      </c>
    </row>
    <row r="217" spans="1:16" s="31" customFormat="1" hidden="1" x14ac:dyDescent="0.2">
      <c r="A217" s="12"/>
      <c r="B217" s="43"/>
      <c r="C217" s="52"/>
      <c r="D217" s="81"/>
      <c r="E217" s="81"/>
      <c r="F217" s="80"/>
      <c r="G217" s="30"/>
      <c r="H217" s="43"/>
      <c r="I217" s="43"/>
      <c r="J217" s="79"/>
      <c r="K217" s="13"/>
      <c r="L217" s="13"/>
      <c r="M217" s="116"/>
      <c r="N217" s="12"/>
      <c r="O217" s="14"/>
      <c r="P217" s="124" t="str">
        <f>IF(AND($I217=Data!$F$7,OR($J217=Data!$D$3,$J217=Data!$D$6)),$G217,"")</f>
        <v/>
      </c>
    </row>
    <row r="218" spans="1:16" s="31" customFormat="1" hidden="1" x14ac:dyDescent="0.2">
      <c r="A218" s="12"/>
      <c r="B218" s="43"/>
      <c r="C218" s="52"/>
      <c r="D218" s="81"/>
      <c r="E218" s="81"/>
      <c r="F218" s="80"/>
      <c r="G218" s="30"/>
      <c r="H218" s="97"/>
      <c r="I218" s="97"/>
      <c r="J218" s="79"/>
      <c r="K218" s="13"/>
      <c r="L218" s="13"/>
      <c r="M218" s="116"/>
      <c r="N218" s="12"/>
      <c r="O218" s="14"/>
      <c r="P218" s="124" t="str">
        <f>IF(AND($I218=Data!$F$7,OR($J218=Data!$D$3,$J218=Data!$D$6)),$G218,"")</f>
        <v/>
      </c>
    </row>
    <row r="219" spans="1:16" s="31" customFormat="1" hidden="1" x14ac:dyDescent="0.2">
      <c r="A219" s="12"/>
      <c r="B219" s="43"/>
      <c r="C219" s="52"/>
      <c r="D219" s="81"/>
      <c r="E219" s="81"/>
      <c r="F219" s="80"/>
      <c r="G219" s="30"/>
      <c r="H219" s="97"/>
      <c r="I219" s="97"/>
      <c r="J219" s="79"/>
      <c r="K219" s="13"/>
      <c r="L219" s="13"/>
      <c r="M219" s="116"/>
      <c r="N219" s="12"/>
      <c r="O219" s="14"/>
      <c r="P219" s="124" t="str">
        <f>IF(AND($I219=Data!$F$7,OR($J219=Data!$D$3,$J219=Data!$D$6)),$G219,"")</f>
        <v/>
      </c>
    </row>
    <row r="220" spans="1:16" s="31" customFormat="1" hidden="1" x14ac:dyDescent="0.2">
      <c r="A220" s="12"/>
      <c r="B220" s="43"/>
      <c r="C220" s="52"/>
      <c r="D220" s="81"/>
      <c r="E220" s="81"/>
      <c r="F220" s="80"/>
      <c r="G220" s="30"/>
      <c r="H220" s="43"/>
      <c r="I220" s="43"/>
      <c r="J220" s="79"/>
      <c r="K220" s="13"/>
      <c r="L220" s="13"/>
      <c r="M220" s="116"/>
      <c r="N220" s="12"/>
      <c r="O220" s="14"/>
      <c r="P220" s="124" t="str">
        <f>IF(AND($I220=Data!$F$7,OR($J220=Data!$D$3,$J220=Data!$D$6)),$G220,"")</f>
        <v/>
      </c>
    </row>
    <row r="221" spans="1:16" s="31" customFormat="1" hidden="1" x14ac:dyDescent="0.2">
      <c r="A221" s="12"/>
      <c r="B221" s="43"/>
      <c r="C221" s="52"/>
      <c r="D221" s="81"/>
      <c r="E221" s="81"/>
      <c r="F221" s="80"/>
      <c r="G221" s="30"/>
      <c r="H221" s="97"/>
      <c r="I221" s="97"/>
      <c r="J221" s="79"/>
      <c r="K221" s="13"/>
      <c r="L221" s="13"/>
      <c r="M221" s="116"/>
      <c r="N221" s="12"/>
      <c r="O221" s="14"/>
      <c r="P221" s="124" t="str">
        <f>IF(AND($I221=Data!$F$7,OR($J221=Data!$D$3,$J221=Data!$D$6)),$G221,"")</f>
        <v/>
      </c>
    </row>
    <row r="222" spans="1:16" s="31" customFormat="1" hidden="1" x14ac:dyDescent="0.2">
      <c r="A222" s="16"/>
      <c r="B222" s="43"/>
      <c r="C222" s="52"/>
      <c r="D222" s="81"/>
      <c r="E222" s="81"/>
      <c r="F222" s="80"/>
      <c r="G222" s="30"/>
      <c r="H222" s="97"/>
      <c r="I222" s="97"/>
      <c r="J222" s="79"/>
      <c r="K222" s="13"/>
      <c r="L222" s="13"/>
      <c r="M222" s="116"/>
      <c r="N222" s="12"/>
      <c r="O222" s="14"/>
      <c r="P222" s="124" t="str">
        <f>IF(AND($I222=Data!$F$7,OR($J222=Data!$D$3,$J222=Data!$D$6)),$G222,"")</f>
        <v/>
      </c>
    </row>
    <row r="223" spans="1:16" s="31" customFormat="1" hidden="1" x14ac:dyDescent="0.2">
      <c r="A223" s="12"/>
      <c r="B223" s="43"/>
      <c r="C223" s="52"/>
      <c r="D223" s="81"/>
      <c r="E223" s="81"/>
      <c r="F223" s="80"/>
      <c r="G223" s="30"/>
      <c r="H223" s="43"/>
      <c r="I223" s="43"/>
      <c r="J223" s="79"/>
      <c r="K223" s="13"/>
      <c r="L223" s="13"/>
      <c r="M223" s="116"/>
      <c r="N223" s="12"/>
      <c r="O223" s="14"/>
      <c r="P223" s="124" t="str">
        <f>IF(AND($I223=Data!$F$7,OR($J223=Data!$D$3,$J223=Data!$D$6)),$G223,"")</f>
        <v/>
      </c>
    </row>
    <row r="224" spans="1:16" s="31" customFormat="1" hidden="1" x14ac:dyDescent="0.2">
      <c r="A224" s="12"/>
      <c r="B224" s="43"/>
      <c r="C224" s="52"/>
      <c r="D224" s="81"/>
      <c r="E224" s="81"/>
      <c r="F224" s="80"/>
      <c r="G224" s="30"/>
      <c r="H224" s="97"/>
      <c r="I224" s="97"/>
      <c r="J224" s="79"/>
      <c r="K224" s="13"/>
      <c r="L224" s="13"/>
      <c r="M224" s="116"/>
      <c r="N224" s="12"/>
      <c r="O224" s="14"/>
      <c r="P224" s="124" t="str">
        <f>IF(AND($I224=Data!$F$7,OR($J224=Data!$D$3,$J224=Data!$D$6)),$G224,"")</f>
        <v/>
      </c>
    </row>
    <row r="225" spans="1:16" s="31" customFormat="1" hidden="1" x14ac:dyDescent="0.2">
      <c r="A225" s="12"/>
      <c r="B225" s="43"/>
      <c r="C225" s="52"/>
      <c r="D225" s="81"/>
      <c r="E225" s="81"/>
      <c r="F225" s="80"/>
      <c r="G225" s="30"/>
      <c r="H225" s="97"/>
      <c r="I225" s="97"/>
      <c r="J225" s="79"/>
      <c r="K225" s="13"/>
      <c r="L225" s="13"/>
      <c r="M225" s="116"/>
      <c r="N225" s="12"/>
      <c r="O225" s="14"/>
      <c r="P225" s="124" t="str">
        <f>IF(AND($I225=Data!$F$7,OR($J225=Data!$D$3,$J225=Data!$D$6)),$G225,"")</f>
        <v/>
      </c>
    </row>
    <row r="226" spans="1:16" s="31" customFormat="1" hidden="1" x14ac:dyDescent="0.2">
      <c r="A226" s="12"/>
      <c r="B226" s="43"/>
      <c r="C226" s="52"/>
      <c r="D226" s="81"/>
      <c r="E226" s="81"/>
      <c r="F226" s="80"/>
      <c r="G226" s="30"/>
      <c r="H226" s="43"/>
      <c r="I226" s="43"/>
      <c r="J226" s="79"/>
      <c r="K226" s="13"/>
      <c r="L226" s="13"/>
      <c r="M226" s="116"/>
      <c r="N226" s="12"/>
      <c r="O226" s="14"/>
      <c r="P226" s="124" t="str">
        <f>IF(AND($I226=Data!$F$7,OR($J226=Data!$D$3,$J226=Data!$D$6)),$G226,"")</f>
        <v/>
      </c>
    </row>
    <row r="227" spans="1:16" s="31" customFormat="1" hidden="1" x14ac:dyDescent="0.2">
      <c r="A227" s="12"/>
      <c r="B227" s="43"/>
      <c r="C227" s="52"/>
      <c r="D227" s="81"/>
      <c r="E227" s="81"/>
      <c r="F227" s="80"/>
      <c r="G227" s="30"/>
      <c r="H227" s="43"/>
      <c r="I227" s="43"/>
      <c r="J227" s="79"/>
      <c r="K227" s="13"/>
      <c r="L227" s="13"/>
      <c r="M227" s="116"/>
      <c r="N227" s="12"/>
      <c r="O227" s="14"/>
      <c r="P227" s="124" t="str">
        <f>IF(AND($I227=Data!$F$7,OR($J227=Data!$D$3,$J227=Data!$D$6)),$G227,"")</f>
        <v/>
      </c>
    </row>
    <row r="228" spans="1:16" s="31" customFormat="1" hidden="1" x14ac:dyDescent="0.2">
      <c r="A228" s="12"/>
      <c r="B228" s="43"/>
      <c r="C228" s="52"/>
      <c r="D228" s="81"/>
      <c r="E228" s="81"/>
      <c r="F228" s="80"/>
      <c r="G228" s="30"/>
      <c r="H228" s="43"/>
      <c r="I228" s="43"/>
      <c r="J228" s="79"/>
      <c r="K228" s="13"/>
      <c r="L228" s="13"/>
      <c r="M228" s="116"/>
      <c r="N228" s="12"/>
      <c r="O228" s="14"/>
      <c r="P228" s="124" t="str">
        <f>IF(AND($I228=Data!$F$7,OR($J228=Data!$D$3,$J228=Data!$D$6)),$G228,"")</f>
        <v/>
      </c>
    </row>
    <row r="229" spans="1:16" s="31" customFormat="1" hidden="1" x14ac:dyDescent="0.2">
      <c r="A229" s="12"/>
      <c r="B229" s="43"/>
      <c r="C229" s="52"/>
      <c r="D229" s="81"/>
      <c r="E229" s="81"/>
      <c r="F229" s="80"/>
      <c r="G229" s="30"/>
      <c r="H229" s="43"/>
      <c r="I229" s="43"/>
      <c r="J229" s="79"/>
      <c r="K229" s="13"/>
      <c r="L229" s="13"/>
      <c r="M229" s="116"/>
      <c r="N229" s="12"/>
      <c r="O229" s="14"/>
      <c r="P229" s="124" t="str">
        <f>IF(AND($I229=Data!$F$7,OR($J229=Data!$D$3,$J229=Data!$D$6)),$G229,"")</f>
        <v/>
      </c>
    </row>
    <row r="230" spans="1:16" s="31" customFormat="1" hidden="1" x14ac:dyDescent="0.2">
      <c r="A230" s="12"/>
      <c r="B230" s="43"/>
      <c r="C230" s="52"/>
      <c r="D230" s="81"/>
      <c r="E230" s="81"/>
      <c r="F230" s="80"/>
      <c r="G230" s="30"/>
      <c r="H230" s="43"/>
      <c r="I230" s="43"/>
      <c r="J230" s="79"/>
      <c r="K230" s="13"/>
      <c r="L230" s="13"/>
      <c r="M230" s="116"/>
      <c r="N230" s="12"/>
      <c r="O230" s="14"/>
      <c r="P230" s="124" t="str">
        <f>IF(AND($I230=Data!$F$7,OR($J230=Data!$D$3,$J230=Data!$D$6)),$G230,"")</f>
        <v/>
      </c>
    </row>
    <row r="231" spans="1:16" s="31" customFormat="1" hidden="1" x14ac:dyDescent="0.2">
      <c r="A231" s="12"/>
      <c r="B231" s="43"/>
      <c r="C231" s="52"/>
      <c r="D231" s="81"/>
      <c r="E231" s="81"/>
      <c r="F231" s="80"/>
      <c r="G231" s="30"/>
      <c r="H231" s="43"/>
      <c r="I231" s="43"/>
      <c r="J231" s="79"/>
      <c r="K231" s="13"/>
      <c r="L231" s="13"/>
      <c r="M231" s="116"/>
      <c r="N231" s="12"/>
      <c r="O231" s="14"/>
      <c r="P231" s="124" t="str">
        <f>IF(AND($I231=Data!$F$7,OR($J231=Data!$D$3,$J231=Data!$D$6)),$G231,"")</f>
        <v/>
      </c>
    </row>
    <row r="232" spans="1:16" s="31" customFormat="1" hidden="1" x14ac:dyDescent="0.2">
      <c r="A232" s="12"/>
      <c r="B232" s="43"/>
      <c r="C232" s="52"/>
      <c r="D232" s="81"/>
      <c r="E232" s="81"/>
      <c r="F232" s="80"/>
      <c r="G232" s="30"/>
      <c r="H232" s="43"/>
      <c r="I232" s="43"/>
      <c r="J232" s="79"/>
      <c r="K232" s="13"/>
      <c r="L232" s="13"/>
      <c r="M232" s="116"/>
      <c r="N232" s="12"/>
      <c r="O232" s="14"/>
      <c r="P232" s="124" t="str">
        <f>IF(AND($I232=Data!$F$7,OR($J232=Data!$D$3,$J232=Data!$D$6)),$G232,"")</f>
        <v/>
      </c>
    </row>
    <row r="233" spans="1:16" s="31" customFormat="1" hidden="1" x14ac:dyDescent="0.2">
      <c r="A233" s="12"/>
      <c r="B233" s="43"/>
      <c r="C233" s="52"/>
      <c r="D233" s="81"/>
      <c r="E233" s="81"/>
      <c r="F233" s="80"/>
      <c r="G233" s="30"/>
      <c r="H233" s="43"/>
      <c r="I233" s="43"/>
      <c r="J233" s="79"/>
      <c r="K233" s="13"/>
      <c r="L233" s="13"/>
      <c r="M233" s="116"/>
      <c r="N233" s="12"/>
      <c r="O233" s="14"/>
      <c r="P233" s="124" t="str">
        <f>IF(AND($I233=Data!$F$7,OR($J233=Data!$D$3,$J233=Data!$D$6)),$G233,"")</f>
        <v/>
      </c>
    </row>
    <row r="234" spans="1:16" s="31" customFormat="1" hidden="1" x14ac:dyDescent="0.2">
      <c r="A234" s="12"/>
      <c r="B234" s="43"/>
      <c r="C234" s="52"/>
      <c r="D234" s="81"/>
      <c r="E234" s="81"/>
      <c r="F234" s="80"/>
      <c r="G234" s="30"/>
      <c r="H234" s="43"/>
      <c r="I234" s="43"/>
      <c r="J234" s="79"/>
      <c r="K234" s="13"/>
      <c r="L234" s="13"/>
      <c r="M234" s="116"/>
      <c r="N234" s="12"/>
      <c r="O234" s="14"/>
      <c r="P234" s="124" t="str">
        <f>IF(AND($I234=Data!$F$7,OR($J234=Data!$D$3,$J234=Data!$D$6)),$G234,"")</f>
        <v/>
      </c>
    </row>
    <row r="235" spans="1:16" s="31" customFormat="1" hidden="1" x14ac:dyDescent="0.2">
      <c r="A235" s="12"/>
      <c r="B235" s="43"/>
      <c r="C235" s="52"/>
      <c r="D235" s="81"/>
      <c r="E235" s="81"/>
      <c r="F235" s="80"/>
      <c r="G235" s="30"/>
      <c r="H235" s="43"/>
      <c r="I235" s="43"/>
      <c r="J235" s="79"/>
      <c r="K235" s="13"/>
      <c r="L235" s="13"/>
      <c r="M235" s="116"/>
      <c r="N235" s="12"/>
      <c r="O235" s="14"/>
      <c r="P235" s="124" t="str">
        <f>IF(AND($I235=Data!$F$7,OR($J235=Data!$D$3,$J235=Data!$D$6)),$G235,"")</f>
        <v/>
      </c>
    </row>
    <row r="236" spans="1:16" s="31" customFormat="1" hidden="1" x14ac:dyDescent="0.2">
      <c r="A236" s="12"/>
      <c r="B236" s="43"/>
      <c r="C236" s="52"/>
      <c r="D236" s="81"/>
      <c r="E236" s="81"/>
      <c r="F236" s="80"/>
      <c r="G236" s="30"/>
      <c r="H236" s="43"/>
      <c r="I236" s="43"/>
      <c r="J236" s="79"/>
      <c r="K236" s="13"/>
      <c r="L236" s="13"/>
      <c r="M236" s="116"/>
      <c r="N236" s="12"/>
      <c r="O236" s="14"/>
      <c r="P236" s="124" t="str">
        <f>IF(AND($I236=Data!$F$7,OR($J236=Data!$D$3,$J236=Data!$D$6)),$G236,"")</f>
        <v/>
      </c>
    </row>
    <row r="237" spans="1:16" s="31" customFormat="1" hidden="1" x14ac:dyDescent="0.2">
      <c r="A237" s="12"/>
      <c r="B237" s="43"/>
      <c r="C237" s="52"/>
      <c r="D237" s="81"/>
      <c r="E237" s="81"/>
      <c r="F237" s="80"/>
      <c r="G237" s="30"/>
      <c r="H237" s="43"/>
      <c r="I237" s="43"/>
      <c r="J237" s="79"/>
      <c r="K237" s="13"/>
      <c r="L237" s="13"/>
      <c r="M237" s="116"/>
      <c r="N237" s="12"/>
      <c r="O237" s="14"/>
      <c r="P237" s="124" t="str">
        <f>IF(AND($I237=Data!$F$7,OR($J237=Data!$D$3,$J237=Data!$D$6)),$G237,"")</f>
        <v/>
      </c>
    </row>
    <row r="238" spans="1:16" s="31" customFormat="1" hidden="1" x14ac:dyDescent="0.2">
      <c r="A238" s="12"/>
      <c r="B238" s="43"/>
      <c r="C238" s="52"/>
      <c r="D238" s="81"/>
      <c r="E238" s="81"/>
      <c r="F238" s="80"/>
      <c r="G238" s="30"/>
      <c r="H238" s="43"/>
      <c r="I238" s="43"/>
      <c r="J238" s="79"/>
      <c r="K238" s="13"/>
      <c r="L238" s="13"/>
      <c r="M238" s="116"/>
      <c r="N238" s="12"/>
      <c r="O238" s="14"/>
      <c r="P238" s="124" t="str">
        <f>IF(AND($I238=Data!$F$7,OR($J238=Data!$D$3,$J238=Data!$D$6)),$G238,"")</f>
        <v/>
      </c>
    </row>
    <row r="239" spans="1:16" s="31" customFormat="1" hidden="1" x14ac:dyDescent="0.2">
      <c r="A239" s="12"/>
      <c r="B239" s="43"/>
      <c r="C239" s="52"/>
      <c r="D239" s="81"/>
      <c r="E239" s="81"/>
      <c r="F239" s="80"/>
      <c r="G239" s="30"/>
      <c r="H239" s="43"/>
      <c r="I239" s="43"/>
      <c r="J239" s="79"/>
      <c r="K239" s="13"/>
      <c r="L239" s="13"/>
      <c r="M239" s="116"/>
      <c r="N239" s="12"/>
      <c r="O239" s="14"/>
      <c r="P239" s="124" t="str">
        <f>IF(AND($I239=Data!$F$7,OR($J239=Data!$D$3,$J239=Data!$D$6)),$G239,"")</f>
        <v/>
      </c>
    </row>
    <row r="240" spans="1:16" s="31" customFormat="1" hidden="1" x14ac:dyDescent="0.2">
      <c r="A240" s="12"/>
      <c r="B240" s="43"/>
      <c r="C240" s="52"/>
      <c r="D240" s="81"/>
      <c r="E240" s="81"/>
      <c r="F240" s="80"/>
      <c r="G240" s="30"/>
      <c r="H240" s="43"/>
      <c r="I240" s="43"/>
      <c r="J240" s="79"/>
      <c r="K240" s="13"/>
      <c r="L240" s="13"/>
      <c r="M240" s="116"/>
      <c r="N240" s="12"/>
      <c r="O240" s="14"/>
      <c r="P240" s="124" t="str">
        <f>IF(AND($I240=Data!$F$7,OR($J240=Data!$D$3,$J240=Data!$D$6)),$G240,"")</f>
        <v/>
      </c>
    </row>
    <row r="241" spans="1:16" s="31" customFormat="1" hidden="1" x14ac:dyDescent="0.2">
      <c r="A241" s="12"/>
      <c r="B241" s="43"/>
      <c r="C241" s="52"/>
      <c r="D241" s="81"/>
      <c r="E241" s="81"/>
      <c r="F241" s="80"/>
      <c r="G241" s="30"/>
      <c r="H241" s="43"/>
      <c r="I241" s="43"/>
      <c r="J241" s="79"/>
      <c r="K241" s="13"/>
      <c r="L241" s="13"/>
      <c r="M241" s="116"/>
      <c r="N241" s="12"/>
      <c r="O241" s="14"/>
      <c r="P241" s="124" t="str">
        <f>IF(AND($I241=Data!$F$7,OR($J241=Data!$D$3,$J241=Data!$D$6)),$G241,"")</f>
        <v/>
      </c>
    </row>
    <row r="242" spans="1:16" s="31" customFormat="1" hidden="1" x14ac:dyDescent="0.2">
      <c r="A242" s="12"/>
      <c r="B242" s="43"/>
      <c r="C242" s="52"/>
      <c r="D242" s="81"/>
      <c r="E242" s="81"/>
      <c r="F242" s="80"/>
      <c r="G242" s="30"/>
      <c r="H242" s="43"/>
      <c r="I242" s="43"/>
      <c r="J242" s="79"/>
      <c r="K242" s="13"/>
      <c r="L242" s="13"/>
      <c r="M242" s="116"/>
      <c r="N242" s="12"/>
      <c r="O242" s="14"/>
      <c r="P242" s="124" t="str">
        <f>IF(AND($I242=Data!$F$7,OR($J242=Data!$D$3,$J242=Data!$D$6)),$G242,"")</f>
        <v/>
      </c>
    </row>
    <row r="243" spans="1:16" s="31" customFormat="1" hidden="1" x14ac:dyDescent="0.2">
      <c r="A243" s="12"/>
      <c r="B243" s="43"/>
      <c r="C243" s="52"/>
      <c r="D243" s="81"/>
      <c r="E243" s="81"/>
      <c r="F243" s="80"/>
      <c r="G243" s="30"/>
      <c r="H243" s="43"/>
      <c r="I243" s="43"/>
      <c r="J243" s="79"/>
      <c r="K243" s="13"/>
      <c r="L243" s="13"/>
      <c r="M243" s="116"/>
      <c r="N243" s="12"/>
      <c r="O243" s="14"/>
      <c r="P243" s="124" t="str">
        <f>IF(AND($I243=Data!$F$7,OR($J243=Data!$D$3,$J243=Data!$D$6)),$G243,"")</f>
        <v/>
      </c>
    </row>
    <row r="244" spans="1:16" s="31" customFormat="1" hidden="1" x14ac:dyDescent="0.2">
      <c r="A244" s="12"/>
      <c r="B244" s="43"/>
      <c r="C244" s="52"/>
      <c r="D244" s="81"/>
      <c r="E244" s="81"/>
      <c r="F244" s="80"/>
      <c r="G244" s="30"/>
      <c r="H244" s="43"/>
      <c r="I244" s="43"/>
      <c r="J244" s="79"/>
      <c r="K244" s="13"/>
      <c r="L244" s="13"/>
      <c r="M244" s="116"/>
      <c r="N244" s="12"/>
      <c r="O244" s="14"/>
      <c r="P244" s="124" t="str">
        <f>IF(AND($I244=Data!$F$7,OR($J244=Data!$D$3,$J244=Data!$D$6)),$G244,"")</f>
        <v/>
      </c>
    </row>
    <row r="245" spans="1:16" s="31" customFormat="1" hidden="1" x14ac:dyDescent="0.2">
      <c r="A245" s="12"/>
      <c r="B245" s="43"/>
      <c r="C245" s="52"/>
      <c r="D245" s="81"/>
      <c r="E245" s="81"/>
      <c r="F245" s="80"/>
      <c r="G245" s="30"/>
      <c r="H245" s="43"/>
      <c r="I245" s="43"/>
      <c r="J245" s="79"/>
      <c r="K245" s="13"/>
      <c r="L245" s="13"/>
      <c r="M245" s="116"/>
      <c r="N245" s="12"/>
      <c r="O245" s="14"/>
      <c r="P245" s="124" t="str">
        <f>IF(AND($I245=Data!$F$7,OR($J245=Data!$D$3,$J245=Data!$D$6)),$G245,"")</f>
        <v/>
      </c>
    </row>
    <row r="246" spans="1:16" s="31" customFormat="1" hidden="1" x14ac:dyDescent="0.2">
      <c r="A246" s="12"/>
      <c r="B246" s="43"/>
      <c r="C246" s="52"/>
      <c r="D246" s="81"/>
      <c r="E246" s="81"/>
      <c r="F246" s="80"/>
      <c r="G246" s="30"/>
      <c r="H246" s="43"/>
      <c r="I246" s="43"/>
      <c r="J246" s="79"/>
      <c r="K246" s="13"/>
      <c r="L246" s="13"/>
      <c r="M246" s="116"/>
      <c r="N246" s="12"/>
      <c r="O246" s="14"/>
      <c r="P246" s="124" t="str">
        <f>IF(AND($I246=Data!$F$7,OR($J246=Data!$D$3,$J246=Data!$D$6)),$G246,"")</f>
        <v/>
      </c>
    </row>
    <row r="247" spans="1:16" s="31" customFormat="1" hidden="1" x14ac:dyDescent="0.2">
      <c r="A247" s="12"/>
      <c r="B247" s="43"/>
      <c r="C247" s="52"/>
      <c r="D247" s="81"/>
      <c r="E247" s="81"/>
      <c r="F247" s="80"/>
      <c r="G247" s="30"/>
      <c r="H247" s="43"/>
      <c r="I247" s="43"/>
      <c r="J247" s="79"/>
      <c r="K247" s="13"/>
      <c r="L247" s="13"/>
      <c r="M247" s="116"/>
      <c r="N247" s="12"/>
      <c r="O247" s="14"/>
      <c r="P247" s="124" t="str">
        <f>IF(AND($I247=Data!$F$7,OR($J247=Data!$D$3,$J247=Data!$D$6)),$G247,"")</f>
        <v/>
      </c>
    </row>
    <row r="248" spans="1:16" s="31" customFormat="1" hidden="1" x14ac:dyDescent="0.2">
      <c r="A248" s="12"/>
      <c r="B248" s="43"/>
      <c r="C248" s="52"/>
      <c r="D248" s="81"/>
      <c r="E248" s="81"/>
      <c r="F248" s="80"/>
      <c r="G248" s="30"/>
      <c r="H248" s="43"/>
      <c r="I248" s="43"/>
      <c r="J248" s="79"/>
      <c r="K248" s="13"/>
      <c r="L248" s="13"/>
      <c r="M248" s="116"/>
      <c r="N248" s="12"/>
      <c r="O248" s="14"/>
      <c r="P248" s="124" t="str">
        <f>IF(AND($I248=Data!$F$7,OR($J248=Data!$D$3,$J248=Data!$D$6)),$G248,"")</f>
        <v/>
      </c>
    </row>
    <row r="249" spans="1:16" s="31" customFormat="1" hidden="1" x14ac:dyDescent="0.2">
      <c r="A249" s="12"/>
      <c r="B249" s="43"/>
      <c r="C249" s="52"/>
      <c r="D249" s="81"/>
      <c r="E249" s="81"/>
      <c r="F249" s="80"/>
      <c r="G249" s="30"/>
      <c r="H249" s="43"/>
      <c r="I249" s="43"/>
      <c r="J249" s="79"/>
      <c r="K249" s="13"/>
      <c r="L249" s="13"/>
      <c r="M249" s="116"/>
      <c r="N249" s="12"/>
      <c r="O249" s="14"/>
      <c r="P249" s="124" t="str">
        <f>IF(AND($I249=Data!$F$7,OR($J249=Data!$D$3,$J249=Data!$D$6)),$G249,"")</f>
        <v/>
      </c>
    </row>
    <row r="250" spans="1:16" s="31" customFormat="1" hidden="1" x14ac:dyDescent="0.2">
      <c r="A250" s="12"/>
      <c r="B250" s="43"/>
      <c r="C250" s="52"/>
      <c r="D250" s="81"/>
      <c r="E250" s="81"/>
      <c r="F250" s="80"/>
      <c r="G250" s="30"/>
      <c r="H250" s="43"/>
      <c r="I250" s="43"/>
      <c r="J250" s="79"/>
      <c r="K250" s="13"/>
      <c r="L250" s="13"/>
      <c r="M250" s="116"/>
      <c r="N250" s="12"/>
      <c r="O250" s="14"/>
      <c r="P250" s="124" t="str">
        <f>IF(AND($I250=Data!$F$7,OR($J250=Data!$D$3,$J250=Data!$D$6)),$G250,"")</f>
        <v/>
      </c>
    </row>
    <row r="251" spans="1:16" s="31" customFormat="1" hidden="1" x14ac:dyDescent="0.2">
      <c r="A251" s="12"/>
      <c r="B251" s="43"/>
      <c r="C251" s="52"/>
      <c r="D251" s="81"/>
      <c r="E251" s="81"/>
      <c r="F251" s="80"/>
      <c r="G251" s="30"/>
      <c r="H251" s="43"/>
      <c r="I251" s="43"/>
      <c r="J251" s="79"/>
      <c r="K251" s="13"/>
      <c r="L251" s="13"/>
      <c r="M251" s="116"/>
      <c r="N251" s="12"/>
      <c r="O251" s="14"/>
      <c r="P251" s="124" t="str">
        <f>IF(AND($I251=Data!$F$7,OR($J251=Data!$D$3,$J251=Data!$D$6)),$G251,"")</f>
        <v/>
      </c>
    </row>
    <row r="252" spans="1:16" s="31" customFormat="1" hidden="1" x14ac:dyDescent="0.2">
      <c r="A252" s="12"/>
      <c r="B252" s="43"/>
      <c r="C252" s="52"/>
      <c r="D252" s="81"/>
      <c r="E252" s="81"/>
      <c r="F252" s="80"/>
      <c r="G252" s="30"/>
      <c r="H252" s="43"/>
      <c r="I252" s="43"/>
      <c r="J252" s="79"/>
      <c r="K252" s="13"/>
      <c r="L252" s="13"/>
      <c r="M252" s="116"/>
      <c r="N252" s="12"/>
      <c r="O252" s="14"/>
      <c r="P252" s="124" t="str">
        <f>IF(AND($I252=Data!$F$7,OR($J252=Data!$D$3,$J252=Data!$D$6)),$G252,"")</f>
        <v/>
      </c>
    </row>
    <row r="253" spans="1:16" s="31" customFormat="1" hidden="1" x14ac:dyDescent="0.2">
      <c r="A253" s="12"/>
      <c r="B253" s="97"/>
      <c r="C253" s="52"/>
      <c r="D253" s="81"/>
      <c r="E253" s="81"/>
      <c r="F253" s="80"/>
      <c r="G253" s="30"/>
      <c r="H253" s="43"/>
      <c r="I253" s="43"/>
      <c r="J253" s="79"/>
      <c r="K253" s="13"/>
      <c r="L253" s="13"/>
      <c r="M253" s="116"/>
      <c r="N253" s="12"/>
      <c r="O253" s="14"/>
      <c r="P253" s="124" t="str">
        <f>IF(AND($I253=Data!$F$7,OR($J253=Data!$D$3,$J253=Data!$D$6)),$G253,"")</f>
        <v/>
      </c>
    </row>
    <row r="254" spans="1:16" s="31" customFormat="1" hidden="1" x14ac:dyDescent="0.2">
      <c r="A254" s="12"/>
      <c r="B254" s="97"/>
      <c r="C254" s="52"/>
      <c r="D254" s="81"/>
      <c r="E254" s="81"/>
      <c r="F254" s="80"/>
      <c r="G254" s="30"/>
      <c r="H254" s="43"/>
      <c r="I254" s="43"/>
      <c r="J254" s="79"/>
      <c r="K254" s="13"/>
      <c r="L254" s="13"/>
      <c r="M254" s="116"/>
      <c r="N254" s="12"/>
      <c r="O254" s="14"/>
      <c r="P254" s="124" t="str">
        <f>IF(AND($I254=Data!$F$7,OR($J254=Data!$D$3,$J254=Data!$D$6)),$G254,"")</f>
        <v/>
      </c>
    </row>
    <row r="255" spans="1:16" hidden="1" x14ac:dyDescent="0.2">
      <c r="A255" s="12"/>
      <c r="B255" s="97"/>
      <c r="C255" s="52"/>
      <c r="D255" s="81"/>
      <c r="E255" s="81"/>
      <c r="F255" s="80"/>
      <c r="G255" s="30"/>
      <c r="H255" s="43"/>
      <c r="I255" s="43"/>
      <c r="J255" s="79"/>
      <c r="K255" s="13"/>
      <c r="L255" s="13"/>
      <c r="M255" s="116"/>
      <c r="N255" s="12"/>
      <c r="O255" s="14"/>
      <c r="P255" s="124" t="str">
        <f>IF(AND($I255=Data!$F$7,OR($J255=Data!$D$3,$J255=Data!$D$6)),$G255,"")</f>
        <v/>
      </c>
    </row>
    <row r="256" spans="1:16" hidden="1" x14ac:dyDescent="0.2">
      <c r="A256" s="12"/>
      <c r="B256" s="97"/>
      <c r="C256" s="52"/>
      <c r="D256" s="81"/>
      <c r="E256" s="81"/>
      <c r="F256" s="80"/>
      <c r="G256" s="30"/>
      <c r="H256" s="43"/>
      <c r="I256" s="43"/>
      <c r="J256" s="79"/>
      <c r="K256" s="13"/>
      <c r="L256" s="13"/>
      <c r="M256" s="116"/>
      <c r="N256" s="12"/>
      <c r="O256" s="14"/>
      <c r="P256" s="124" t="str">
        <f>IF(AND($I256=Data!$F$7,OR($J256=Data!$D$3,$J256=Data!$D$6)),$G256,"")</f>
        <v/>
      </c>
    </row>
    <row r="257" spans="1:16" hidden="1" x14ac:dyDescent="0.2">
      <c r="A257" s="12"/>
      <c r="B257" s="43"/>
      <c r="C257" s="52"/>
      <c r="D257" s="81"/>
      <c r="E257" s="81"/>
      <c r="F257" s="80"/>
      <c r="G257" s="30"/>
      <c r="H257" s="43"/>
      <c r="I257" s="43"/>
      <c r="J257" s="79"/>
      <c r="K257" s="13"/>
      <c r="L257" s="13"/>
      <c r="M257" s="116"/>
      <c r="N257" s="12"/>
      <c r="O257" s="14"/>
      <c r="P257" s="124" t="str">
        <f>IF(AND($I257=Data!$F$7,OR($J257=Data!$D$3,$J257=Data!$D$6)),$G257,"")</f>
        <v/>
      </c>
    </row>
    <row r="258" spans="1:16" hidden="1" x14ac:dyDescent="0.2">
      <c r="A258" s="12"/>
      <c r="B258" s="97"/>
      <c r="C258" s="52"/>
      <c r="D258" s="81"/>
      <c r="E258" s="81"/>
      <c r="F258" s="80"/>
      <c r="G258" s="30"/>
      <c r="H258" s="97"/>
      <c r="I258" s="97"/>
      <c r="J258" s="79"/>
      <c r="K258" s="13"/>
      <c r="L258" s="13"/>
      <c r="M258" s="116"/>
      <c r="N258" s="12"/>
      <c r="O258" s="14"/>
      <c r="P258" s="124" t="str">
        <f>IF(AND($I258=Data!$F$7,OR($J258=Data!$D$3,$J258=Data!$D$6)),$G258,"")</f>
        <v/>
      </c>
    </row>
    <row r="259" spans="1:16" hidden="1" x14ac:dyDescent="0.2">
      <c r="A259" s="16"/>
      <c r="B259" s="97"/>
      <c r="C259" s="52"/>
      <c r="D259" s="81"/>
      <c r="E259" s="81"/>
      <c r="F259" s="80"/>
      <c r="G259" s="30"/>
      <c r="H259" s="43"/>
      <c r="I259" s="43"/>
      <c r="J259" s="79"/>
      <c r="K259" s="13"/>
      <c r="L259" s="13"/>
      <c r="M259" s="116"/>
      <c r="N259" s="12"/>
      <c r="O259" s="14"/>
      <c r="P259" s="124" t="str">
        <f>IF(AND($I259=Data!$F$7,OR($J259=Data!$D$3,$J259=Data!$D$6)),$G259,"")</f>
        <v/>
      </c>
    </row>
    <row r="260" spans="1:16" hidden="1" x14ac:dyDescent="0.2">
      <c r="A260" s="12"/>
      <c r="B260" s="97"/>
      <c r="C260" s="52"/>
      <c r="D260" s="81"/>
      <c r="E260" s="81"/>
      <c r="F260" s="80"/>
      <c r="G260" s="30"/>
      <c r="H260" s="43"/>
      <c r="I260" s="43"/>
      <c r="J260" s="79"/>
      <c r="K260" s="13"/>
      <c r="L260" s="13"/>
      <c r="M260" s="116"/>
      <c r="N260" s="12"/>
      <c r="O260" s="14"/>
      <c r="P260" s="124" t="str">
        <f>IF(AND($I260=Data!$F$7,OR($J260=Data!$D$3,$J260=Data!$D$6)),$G260,"")</f>
        <v/>
      </c>
    </row>
    <row r="261" spans="1:16" hidden="1" x14ac:dyDescent="0.2">
      <c r="A261" s="12"/>
      <c r="B261" s="97"/>
      <c r="C261" s="52"/>
      <c r="D261" s="81"/>
      <c r="E261" s="81"/>
      <c r="F261" s="80"/>
      <c r="G261" s="30"/>
      <c r="H261" s="43"/>
      <c r="I261" s="43"/>
      <c r="J261" s="79"/>
      <c r="K261" s="13"/>
      <c r="L261" s="13"/>
      <c r="M261" s="116"/>
      <c r="N261" s="12"/>
      <c r="O261" s="14"/>
      <c r="P261" s="124" t="str">
        <f>IF(AND($I261=Data!$F$7,OR($J261=Data!$D$3,$J261=Data!$D$6)),$G261,"")</f>
        <v/>
      </c>
    </row>
    <row r="262" spans="1:16" hidden="1" x14ac:dyDescent="0.2">
      <c r="A262" s="12"/>
      <c r="B262" s="97"/>
      <c r="C262" s="52"/>
      <c r="D262" s="81"/>
      <c r="E262" s="81"/>
      <c r="F262" s="80"/>
      <c r="G262" s="30"/>
      <c r="H262" s="43"/>
      <c r="I262" s="43"/>
      <c r="J262" s="79"/>
      <c r="K262" s="13"/>
      <c r="L262" s="13"/>
      <c r="M262" s="116"/>
      <c r="N262" s="12"/>
      <c r="O262" s="14"/>
      <c r="P262" s="124" t="str">
        <f>IF(AND($I262=Data!$F$7,OR($J262=Data!$D$3,$J262=Data!$D$6)),$G262,"")</f>
        <v/>
      </c>
    </row>
    <row r="263" spans="1:16" hidden="1" x14ac:dyDescent="0.2">
      <c r="A263" s="12"/>
      <c r="B263" s="97"/>
      <c r="C263" s="52"/>
      <c r="D263" s="81"/>
      <c r="E263" s="81"/>
      <c r="F263" s="80"/>
      <c r="G263" s="30"/>
      <c r="H263" s="43"/>
      <c r="I263" s="43"/>
      <c r="J263" s="79"/>
      <c r="K263" s="13"/>
      <c r="L263" s="13"/>
      <c r="M263" s="116"/>
      <c r="N263" s="12"/>
      <c r="O263" s="14"/>
      <c r="P263" s="124" t="str">
        <f>IF(AND($I263=Data!$F$7,OR($J263=Data!$D$3,$J263=Data!$D$6)),$G263,"")</f>
        <v/>
      </c>
    </row>
    <row r="264" spans="1:16" hidden="1" x14ac:dyDescent="0.2">
      <c r="A264" s="12"/>
      <c r="B264" s="97"/>
      <c r="C264" s="52"/>
      <c r="D264" s="81"/>
      <c r="E264" s="81"/>
      <c r="F264" s="80"/>
      <c r="G264" s="30"/>
      <c r="H264" s="43"/>
      <c r="I264" s="43"/>
      <c r="J264" s="79"/>
      <c r="K264" s="13"/>
      <c r="L264" s="13"/>
      <c r="M264" s="116"/>
      <c r="N264" s="12"/>
      <c r="O264" s="14"/>
      <c r="P264" s="124" t="str">
        <f>IF(AND($I264=Data!$F$7,OR($J264=Data!$D$3,$J264=Data!$D$6)),$G264,"")</f>
        <v/>
      </c>
    </row>
    <row r="265" spans="1:16" hidden="1" x14ac:dyDescent="0.2">
      <c r="A265" s="12"/>
      <c r="B265" s="97"/>
      <c r="C265" s="52"/>
      <c r="D265" s="81"/>
      <c r="E265" s="81"/>
      <c r="F265" s="80"/>
      <c r="G265" s="30"/>
      <c r="H265" s="43"/>
      <c r="I265" s="43"/>
      <c r="J265" s="79"/>
      <c r="K265" s="13"/>
      <c r="L265" s="13"/>
      <c r="M265" s="116"/>
      <c r="N265" s="12"/>
      <c r="O265" s="14"/>
      <c r="P265" s="124" t="str">
        <f>IF(AND($I265=Data!$F$7,OR($J265=Data!$D$3,$J265=Data!$D$6)),$G265,"")</f>
        <v/>
      </c>
    </row>
    <row r="266" spans="1:16" hidden="1" x14ac:dyDescent="0.2">
      <c r="A266" s="12"/>
      <c r="B266" s="43"/>
      <c r="C266" s="52"/>
      <c r="D266" s="81"/>
      <c r="E266" s="81"/>
      <c r="F266" s="80"/>
      <c r="G266" s="30"/>
      <c r="H266" s="43"/>
      <c r="I266" s="43"/>
      <c r="J266" s="79"/>
      <c r="K266" s="13"/>
      <c r="L266" s="13"/>
      <c r="M266" s="116"/>
      <c r="N266" s="12"/>
      <c r="O266" s="14"/>
      <c r="P266" s="124" t="str">
        <f>IF(AND($I266=Data!$F$7,OR($J266=Data!$D$3,$J266=Data!$D$6)),$G266,"")</f>
        <v/>
      </c>
    </row>
    <row r="267" spans="1:16" hidden="1" x14ac:dyDescent="0.2">
      <c r="A267" s="12"/>
      <c r="B267" s="43"/>
      <c r="C267" s="52"/>
      <c r="D267" s="81"/>
      <c r="E267" s="81"/>
      <c r="F267" s="80"/>
      <c r="G267" s="30"/>
      <c r="H267" s="97"/>
      <c r="I267" s="97"/>
      <c r="J267" s="79"/>
      <c r="K267" s="13"/>
      <c r="L267" s="13"/>
      <c r="M267" s="116"/>
      <c r="N267" s="12"/>
      <c r="O267" s="14"/>
      <c r="P267" s="124" t="str">
        <f>IF(AND($I267=Data!$F$7,OR($J267=Data!$D$3,$J267=Data!$D$6)),$G267,"")</f>
        <v/>
      </c>
    </row>
    <row r="268" spans="1:16" hidden="1" x14ac:dyDescent="0.2">
      <c r="A268" s="12"/>
      <c r="B268" s="43"/>
      <c r="C268" s="52"/>
      <c r="D268" s="81"/>
      <c r="E268" s="81"/>
      <c r="F268" s="80"/>
      <c r="G268" s="30"/>
      <c r="H268" s="43"/>
      <c r="I268" s="43"/>
      <c r="J268" s="79"/>
      <c r="K268" s="13"/>
      <c r="L268" s="13"/>
      <c r="M268" s="116"/>
      <c r="N268" s="12"/>
      <c r="O268" s="14"/>
      <c r="P268" s="124" t="str">
        <f>IF(AND($I268=Data!$F$7,OR($J268=Data!$D$3,$J268=Data!$D$6)),$G268,"")</f>
        <v/>
      </c>
    </row>
    <row r="269" spans="1:16" hidden="1" x14ac:dyDescent="0.2">
      <c r="A269" s="12"/>
      <c r="B269" s="43"/>
      <c r="C269" s="53"/>
      <c r="D269" s="81"/>
      <c r="E269" s="81"/>
      <c r="F269" s="80"/>
      <c r="G269" s="30"/>
      <c r="H269" s="43"/>
      <c r="I269" s="43"/>
      <c r="J269" s="79"/>
      <c r="K269" s="13"/>
      <c r="L269" s="13"/>
      <c r="M269" s="116"/>
      <c r="N269" s="12"/>
      <c r="O269" s="14"/>
      <c r="P269" s="124" t="str">
        <f>IF(AND($I269=Data!$F$7,OR($J269=Data!$D$3,$J269=Data!$D$6)),$G269,"")</f>
        <v/>
      </c>
    </row>
    <row r="270" spans="1:16" hidden="1" x14ac:dyDescent="0.2">
      <c r="A270" s="12"/>
      <c r="B270" s="43"/>
      <c r="C270" s="53"/>
      <c r="D270" s="81"/>
      <c r="E270" s="81"/>
      <c r="F270" s="80"/>
      <c r="G270" s="30"/>
      <c r="H270" s="43"/>
      <c r="I270" s="43"/>
      <c r="J270" s="79"/>
      <c r="K270" s="13"/>
      <c r="L270" s="13"/>
      <c r="M270" s="116"/>
      <c r="N270" s="12"/>
      <c r="O270" s="14"/>
      <c r="P270" s="124" t="str">
        <f>IF(AND($I270=Data!$F$7,OR($J270=Data!$D$3,$J270=Data!$D$6)),$G270,"")</f>
        <v/>
      </c>
    </row>
    <row r="271" spans="1:16" hidden="1" x14ac:dyDescent="0.2">
      <c r="A271" s="12"/>
      <c r="B271" s="43"/>
      <c r="C271" s="53"/>
      <c r="D271" s="81"/>
      <c r="E271" s="81"/>
      <c r="F271" s="80"/>
      <c r="G271" s="30"/>
      <c r="H271" s="43"/>
      <c r="I271" s="43"/>
      <c r="J271" s="79"/>
      <c r="K271" s="13"/>
      <c r="L271" s="13"/>
      <c r="M271" s="116"/>
      <c r="N271" s="16"/>
      <c r="O271" s="14"/>
      <c r="P271" s="124" t="str">
        <f>IF(AND($I271=Data!$F$7,OR($J271=Data!$D$3,$J271=Data!$D$6)),$G271,"")</f>
        <v/>
      </c>
    </row>
    <row r="272" spans="1:16" hidden="1" x14ac:dyDescent="0.2">
      <c r="A272" s="12"/>
      <c r="B272" s="43"/>
      <c r="C272" s="53"/>
      <c r="D272" s="81"/>
      <c r="E272" s="81"/>
      <c r="F272" s="80"/>
      <c r="G272" s="30"/>
      <c r="H272" s="43"/>
      <c r="I272" s="43"/>
      <c r="J272" s="79"/>
      <c r="K272" s="13"/>
      <c r="L272" s="13"/>
      <c r="M272" s="116"/>
      <c r="N272" s="12"/>
      <c r="O272" s="14"/>
      <c r="P272" s="124" t="str">
        <f>IF(AND($I272=Data!$F$7,OR($J272=Data!$D$3,$J272=Data!$D$6)),$G272,"")</f>
        <v/>
      </c>
    </row>
    <row r="273" spans="1:16" hidden="1" x14ac:dyDescent="0.2">
      <c r="A273" s="12"/>
      <c r="B273" s="43"/>
      <c r="C273" s="52"/>
      <c r="D273" s="81"/>
      <c r="E273" s="81"/>
      <c r="F273" s="80"/>
      <c r="G273" s="30"/>
      <c r="H273" s="43"/>
      <c r="I273" s="43"/>
      <c r="J273" s="79"/>
      <c r="K273" s="13"/>
      <c r="L273" s="13"/>
      <c r="M273" s="116"/>
      <c r="N273" s="12"/>
      <c r="O273" s="14"/>
      <c r="P273" s="124" t="str">
        <f>IF(AND($I273=Data!$F$7,OR($J273=Data!$D$3,$J273=Data!$D$6)),$G273,"")</f>
        <v/>
      </c>
    </row>
    <row r="274" spans="1:16" hidden="1" x14ac:dyDescent="0.2">
      <c r="A274" s="12"/>
      <c r="B274" s="43"/>
      <c r="C274" s="52"/>
      <c r="D274" s="81"/>
      <c r="E274" s="81"/>
      <c r="F274" s="80"/>
      <c r="G274" s="30"/>
      <c r="H274" s="43"/>
      <c r="I274" s="43"/>
      <c r="J274" s="79"/>
      <c r="K274" s="13"/>
      <c r="L274" s="13"/>
      <c r="M274" s="116"/>
      <c r="N274" s="12"/>
      <c r="O274" s="14"/>
      <c r="P274" s="124" t="str">
        <f>IF(AND($I274=Data!$F$7,OR($J274=Data!$D$3,$J274=Data!$D$6)),$G274,"")</f>
        <v/>
      </c>
    </row>
    <row r="275" spans="1:16" hidden="1" x14ac:dyDescent="0.2">
      <c r="A275" s="12"/>
      <c r="B275" s="43"/>
      <c r="C275" s="52"/>
      <c r="D275" s="81"/>
      <c r="E275" s="81"/>
      <c r="F275" s="80"/>
      <c r="G275" s="30"/>
      <c r="H275" s="43"/>
      <c r="I275" s="43"/>
      <c r="J275" s="79"/>
      <c r="K275" s="13"/>
      <c r="L275" s="13"/>
      <c r="M275" s="116"/>
      <c r="N275" s="12"/>
      <c r="O275" s="14"/>
      <c r="P275" s="124" t="str">
        <f>IF(AND($I275=Data!$F$7,OR($J275=Data!$D$3,$J275=Data!$D$6)),$G275,"")</f>
        <v/>
      </c>
    </row>
    <row r="276" spans="1:16" hidden="1" x14ac:dyDescent="0.2">
      <c r="A276" s="12"/>
      <c r="B276" s="43"/>
      <c r="C276" s="53"/>
      <c r="D276" s="81"/>
      <c r="E276" s="81"/>
      <c r="F276" s="80"/>
      <c r="G276" s="30"/>
      <c r="H276" s="43"/>
      <c r="I276" s="43"/>
      <c r="J276" s="79"/>
      <c r="K276" s="13"/>
      <c r="L276" s="13"/>
      <c r="M276" s="116"/>
      <c r="N276" s="12"/>
      <c r="O276" s="28"/>
      <c r="P276" s="124" t="str">
        <f>IF(AND($I276=Data!$F$7,OR($J276=Data!$D$3,$J276=Data!$D$6)),$G276,"")</f>
        <v/>
      </c>
    </row>
    <row r="277" spans="1:16" hidden="1" x14ac:dyDescent="0.2">
      <c r="A277" s="12"/>
      <c r="B277" s="43"/>
      <c r="C277" s="52"/>
      <c r="D277" s="81"/>
      <c r="E277" s="81"/>
      <c r="F277" s="80"/>
      <c r="G277" s="30"/>
      <c r="H277" s="43"/>
      <c r="I277" s="43"/>
      <c r="J277" s="79"/>
      <c r="K277" s="13"/>
      <c r="L277" s="13"/>
      <c r="M277" s="116"/>
      <c r="N277" s="16"/>
      <c r="O277" s="14"/>
      <c r="P277" s="124" t="str">
        <f>IF(AND($I277=Data!$F$7,OR($J277=Data!$D$3,$J277=Data!$D$6)),$G277,"")</f>
        <v/>
      </c>
    </row>
    <row r="278" spans="1:16" hidden="1" x14ac:dyDescent="0.2">
      <c r="A278" s="12"/>
      <c r="B278" s="43"/>
      <c r="C278" s="52"/>
      <c r="D278" s="81"/>
      <c r="E278" s="81"/>
      <c r="F278" s="80"/>
      <c r="G278" s="30"/>
      <c r="H278" s="43"/>
      <c r="I278" s="43"/>
      <c r="J278" s="79"/>
      <c r="K278" s="13"/>
      <c r="L278" s="13"/>
      <c r="M278" s="116"/>
      <c r="N278" s="12"/>
      <c r="O278" s="14"/>
      <c r="P278" s="124" t="str">
        <f>IF(AND($I278=Data!$F$7,OR($J278=Data!$D$3,$J278=Data!$D$6)),$G278,"")</f>
        <v/>
      </c>
    </row>
    <row r="279" spans="1:16" hidden="1" x14ac:dyDescent="0.2">
      <c r="A279" s="12"/>
      <c r="B279" s="43"/>
      <c r="C279" s="52"/>
      <c r="D279" s="81"/>
      <c r="E279" s="81"/>
      <c r="F279" s="80"/>
      <c r="G279" s="30"/>
      <c r="H279" s="43"/>
      <c r="I279" s="43"/>
      <c r="J279" s="79"/>
      <c r="K279" s="13"/>
      <c r="L279" s="13"/>
      <c r="M279" s="116"/>
      <c r="N279" s="16"/>
      <c r="O279" s="28"/>
      <c r="P279" s="124" t="str">
        <f>IF(AND($I279=Data!$F$7,OR($J279=Data!$D$3,$J279=Data!$D$6)),$G279,"")</f>
        <v/>
      </c>
    </row>
    <row r="280" spans="1:16" hidden="1" x14ac:dyDescent="0.2">
      <c r="A280" s="12"/>
      <c r="B280" s="43"/>
      <c r="C280" s="52"/>
      <c r="D280" s="81"/>
      <c r="E280" s="81"/>
      <c r="F280" s="80"/>
      <c r="G280" s="30"/>
      <c r="H280" s="43"/>
      <c r="I280" s="43"/>
      <c r="J280" s="79"/>
      <c r="K280" s="13"/>
      <c r="L280" s="13"/>
      <c r="M280" s="116"/>
      <c r="N280" s="16"/>
      <c r="O280" s="28"/>
      <c r="P280" s="124" t="str">
        <f>IF(AND($I280=Data!$F$7,OR($J280=Data!$D$3,$J280=Data!$D$6)),$G280,"")</f>
        <v/>
      </c>
    </row>
    <row r="281" spans="1:16" hidden="1" x14ac:dyDescent="0.2">
      <c r="A281" s="16"/>
      <c r="B281" s="43"/>
      <c r="C281" s="52"/>
      <c r="D281" s="81"/>
      <c r="E281" s="81"/>
      <c r="F281" s="80"/>
      <c r="G281" s="30"/>
      <c r="H281" s="43"/>
      <c r="I281" s="43"/>
      <c r="J281" s="79"/>
      <c r="K281" s="13"/>
      <c r="L281" s="13"/>
      <c r="M281" s="116"/>
      <c r="N281" s="16"/>
      <c r="O281" s="14"/>
      <c r="P281" s="124" t="str">
        <f>IF(AND($I281=Data!$F$7,OR($J281=Data!$D$3,$J281=Data!$D$6)),$G281,"")</f>
        <v/>
      </c>
    </row>
    <row r="282" spans="1:16" hidden="1" x14ac:dyDescent="0.2">
      <c r="A282" s="12"/>
      <c r="B282" s="43"/>
      <c r="C282" s="52"/>
      <c r="D282" s="81"/>
      <c r="E282" s="81"/>
      <c r="F282" s="80"/>
      <c r="G282" s="30"/>
      <c r="H282" s="43"/>
      <c r="I282" s="43"/>
      <c r="J282" s="79"/>
      <c r="K282" s="13"/>
      <c r="L282" s="13"/>
      <c r="M282" s="116"/>
      <c r="N282" s="12"/>
      <c r="O282" s="14"/>
      <c r="P282" s="124" t="str">
        <f>IF(AND($I282=Data!$F$7,OR($J282=Data!$D$3,$J282=Data!$D$6)),$G282,"")</f>
        <v/>
      </c>
    </row>
    <row r="283" spans="1:16" hidden="1" x14ac:dyDescent="0.2">
      <c r="A283" s="12"/>
      <c r="B283" s="43"/>
      <c r="C283" s="52"/>
      <c r="D283" s="81"/>
      <c r="E283" s="81"/>
      <c r="F283" s="80"/>
      <c r="G283" s="30"/>
      <c r="H283" s="43"/>
      <c r="I283" s="43"/>
      <c r="J283" s="79"/>
      <c r="K283" s="13"/>
      <c r="L283" s="13"/>
      <c r="M283" s="116"/>
      <c r="N283" s="12"/>
      <c r="O283" s="14"/>
      <c r="P283" s="124" t="str">
        <f>IF(AND($I283=Data!$F$7,OR($J283=Data!$D$3,$J283=Data!$D$6)),$G283,"")</f>
        <v/>
      </c>
    </row>
    <row r="284" spans="1:16" hidden="1" x14ac:dyDescent="0.2">
      <c r="A284" s="12"/>
      <c r="B284" s="43"/>
      <c r="C284" s="52"/>
      <c r="D284" s="81"/>
      <c r="E284" s="81"/>
      <c r="F284" s="80"/>
      <c r="G284" s="30"/>
      <c r="H284" s="97"/>
      <c r="I284" s="97"/>
      <c r="J284" s="79"/>
      <c r="K284" s="13"/>
      <c r="L284" s="13"/>
      <c r="M284" s="116"/>
      <c r="N284" s="12"/>
      <c r="O284" s="14"/>
      <c r="P284" s="124" t="str">
        <f>IF(AND($I284=Data!$F$7,OR($J284=Data!$D$3,$J284=Data!$D$6)),$G284,"")</f>
        <v/>
      </c>
    </row>
    <row r="285" spans="1:16" hidden="1" x14ac:dyDescent="0.2">
      <c r="A285" s="12"/>
      <c r="B285" s="43"/>
      <c r="C285" s="52"/>
      <c r="D285" s="81"/>
      <c r="E285" s="81"/>
      <c r="F285" s="80"/>
      <c r="G285" s="30"/>
      <c r="H285" s="43"/>
      <c r="I285" s="43"/>
      <c r="J285" s="79"/>
      <c r="K285" s="13"/>
      <c r="L285" s="13"/>
      <c r="M285" s="116"/>
      <c r="N285" s="12"/>
      <c r="O285" s="14"/>
      <c r="P285" s="124" t="str">
        <f>IF(AND($I285=Data!$F$7,OR($J285=Data!$D$3,$J285=Data!$D$6)),$G285,"")</f>
        <v/>
      </c>
    </row>
    <row r="286" spans="1:16" hidden="1" x14ac:dyDescent="0.2">
      <c r="A286" s="12"/>
      <c r="B286" s="97"/>
      <c r="C286" s="52"/>
      <c r="D286" s="81"/>
      <c r="E286" s="81"/>
      <c r="F286" s="80"/>
      <c r="G286" s="30"/>
      <c r="H286" s="43"/>
      <c r="I286" s="43"/>
      <c r="J286" s="79"/>
      <c r="K286" s="13"/>
      <c r="L286" s="13"/>
      <c r="M286" s="116"/>
      <c r="N286" s="12"/>
      <c r="O286" s="14"/>
      <c r="P286" s="124" t="str">
        <f>IF(AND($I286=Data!$F$7,OR($J286=Data!$D$3,$J286=Data!$D$6)),$G286,"")</f>
        <v/>
      </c>
    </row>
    <row r="287" spans="1:16" hidden="1" x14ac:dyDescent="0.2">
      <c r="A287" s="12"/>
      <c r="B287" s="97"/>
      <c r="C287" s="52"/>
      <c r="D287" s="81"/>
      <c r="E287" s="81"/>
      <c r="F287" s="80"/>
      <c r="G287" s="30"/>
      <c r="H287" s="43"/>
      <c r="I287" s="43"/>
      <c r="J287" s="79"/>
      <c r="K287" s="13"/>
      <c r="L287" s="13"/>
      <c r="M287" s="116"/>
      <c r="N287" s="12"/>
      <c r="O287" s="14"/>
      <c r="P287" s="124" t="str">
        <f>IF(AND($I287=Data!$F$7,OR($J287=Data!$D$3,$J287=Data!$D$6)),$G287,"")</f>
        <v/>
      </c>
    </row>
    <row r="288" spans="1:16" hidden="1" x14ac:dyDescent="0.2">
      <c r="A288" s="12"/>
      <c r="B288" s="97"/>
      <c r="C288" s="52"/>
      <c r="D288" s="81"/>
      <c r="E288" s="81"/>
      <c r="F288" s="80"/>
      <c r="G288" s="30"/>
      <c r="H288" s="43"/>
      <c r="I288" s="43"/>
      <c r="J288" s="79"/>
      <c r="K288" s="13"/>
      <c r="L288" s="13"/>
      <c r="M288" s="116"/>
      <c r="N288" s="12"/>
      <c r="O288" s="14"/>
      <c r="P288" s="124" t="str">
        <f>IF(AND($I288=Data!$F$7,OR($J288=Data!$D$3,$J288=Data!$D$6)),$G288,"")</f>
        <v/>
      </c>
    </row>
    <row r="289" spans="1:16" hidden="1" x14ac:dyDescent="0.2">
      <c r="A289" s="12"/>
      <c r="B289" s="97"/>
      <c r="C289" s="52"/>
      <c r="D289" s="81"/>
      <c r="E289" s="81"/>
      <c r="F289" s="80"/>
      <c r="G289" s="30"/>
      <c r="H289" s="43"/>
      <c r="I289" s="43"/>
      <c r="J289" s="79"/>
      <c r="K289" s="37"/>
      <c r="L289" s="13"/>
      <c r="M289" s="116"/>
      <c r="N289" s="16"/>
      <c r="O289" s="14"/>
      <c r="P289" s="124" t="str">
        <f>IF(AND($I289=Data!$F$7,OR($J289=Data!$D$3,$J289=Data!$D$6)),$G289,"")</f>
        <v/>
      </c>
    </row>
    <row r="290" spans="1:16" hidden="1" x14ac:dyDescent="0.2">
      <c r="A290" s="12"/>
      <c r="B290" s="97"/>
      <c r="C290" s="52"/>
      <c r="D290" s="81"/>
      <c r="E290" s="81"/>
      <c r="F290" s="80"/>
      <c r="G290" s="30"/>
      <c r="H290" s="97"/>
      <c r="I290" s="97"/>
      <c r="J290" s="79"/>
      <c r="K290" s="13"/>
      <c r="L290" s="13"/>
      <c r="M290" s="116"/>
      <c r="N290" s="12"/>
      <c r="O290" s="14"/>
      <c r="P290" s="124" t="str">
        <f>IF(AND($I290=Data!$F$7,OR($J290=Data!$D$3,$J290=Data!$D$6)),$G290,"")</f>
        <v/>
      </c>
    </row>
    <row r="291" spans="1:16" hidden="1" x14ac:dyDescent="0.2">
      <c r="A291" s="12"/>
      <c r="B291" s="97"/>
      <c r="C291" s="52"/>
      <c r="D291" s="81"/>
      <c r="E291" s="81"/>
      <c r="F291" s="80"/>
      <c r="G291" s="30"/>
      <c r="H291" s="43"/>
      <c r="I291" s="43"/>
      <c r="J291" s="79"/>
      <c r="K291" s="13"/>
      <c r="L291" s="13"/>
      <c r="M291" s="116"/>
      <c r="N291" s="12"/>
      <c r="O291" s="14"/>
      <c r="P291" s="124" t="str">
        <f>IF(AND($I291=Data!$F$7,OR($J291=Data!$D$3,$J291=Data!$D$6)),$G291,"")</f>
        <v/>
      </c>
    </row>
    <row r="292" spans="1:16" hidden="1" x14ac:dyDescent="0.2">
      <c r="A292" s="12"/>
      <c r="B292" s="43"/>
      <c r="C292" s="52"/>
      <c r="D292" s="81"/>
      <c r="E292" s="81"/>
      <c r="F292" s="80"/>
      <c r="G292" s="30"/>
      <c r="H292" s="43"/>
      <c r="I292" s="43"/>
      <c r="J292" s="79"/>
      <c r="K292" s="13"/>
      <c r="L292" s="13"/>
      <c r="M292" s="116"/>
      <c r="N292" s="12"/>
      <c r="O292" s="14"/>
      <c r="P292" s="124" t="str">
        <f>IF(AND($I292=Data!$F$7,OR($J292=Data!$D$3,$J292=Data!$D$6)),$G292,"")</f>
        <v/>
      </c>
    </row>
    <row r="293" spans="1:16" hidden="1" x14ac:dyDescent="0.2">
      <c r="A293" s="12"/>
      <c r="B293" s="43"/>
      <c r="C293" s="52"/>
      <c r="D293" s="81"/>
      <c r="E293" s="81"/>
      <c r="F293" s="80"/>
      <c r="G293" s="30"/>
      <c r="H293" s="43"/>
      <c r="I293" s="43"/>
      <c r="J293" s="79"/>
      <c r="K293" s="13"/>
      <c r="L293" s="13"/>
      <c r="M293" s="116"/>
      <c r="N293" s="12"/>
      <c r="O293" s="14"/>
      <c r="P293" s="124" t="str">
        <f>IF(AND($I293=Data!$F$7,OR($J293=Data!$D$3,$J293=Data!$D$6)),$G293,"")</f>
        <v/>
      </c>
    </row>
    <row r="294" spans="1:16" hidden="1" x14ac:dyDescent="0.2">
      <c r="A294" s="16"/>
      <c r="B294" s="43"/>
      <c r="C294" s="53"/>
      <c r="D294" s="81"/>
      <c r="E294" s="81"/>
      <c r="F294" s="80"/>
      <c r="G294" s="30"/>
      <c r="H294" s="43"/>
      <c r="I294" s="43"/>
      <c r="J294" s="79"/>
      <c r="K294" s="13"/>
      <c r="L294" s="13"/>
      <c r="M294" s="116"/>
      <c r="N294" s="16"/>
      <c r="O294" s="28"/>
      <c r="P294" s="124" t="str">
        <f>IF(AND($I294=Data!$F$7,OR($J294=Data!$D$3,$J294=Data!$D$6)),$G294,"")</f>
        <v/>
      </c>
    </row>
    <row r="295" spans="1:16" hidden="1" x14ac:dyDescent="0.2">
      <c r="A295" s="12"/>
      <c r="B295" s="43"/>
      <c r="C295" s="53"/>
      <c r="D295" s="81"/>
      <c r="E295" s="81"/>
      <c r="F295" s="80"/>
      <c r="G295" s="30"/>
      <c r="H295" s="43"/>
      <c r="I295" s="43"/>
      <c r="J295" s="79"/>
      <c r="K295" s="13"/>
      <c r="L295" s="13"/>
      <c r="M295" s="116"/>
      <c r="N295" s="16"/>
      <c r="O295" s="28"/>
      <c r="P295" s="124" t="str">
        <f>IF(AND($I295=Data!$F$7,OR($J295=Data!$D$3,$J295=Data!$D$6)),$G295,"")</f>
        <v/>
      </c>
    </row>
    <row r="296" spans="1:16" hidden="1" x14ac:dyDescent="0.2">
      <c r="A296" s="12"/>
      <c r="B296" s="43"/>
      <c r="C296" s="53"/>
      <c r="D296" s="81"/>
      <c r="E296" s="81"/>
      <c r="F296" s="80"/>
      <c r="G296" s="30"/>
      <c r="H296" s="43"/>
      <c r="I296" s="43"/>
      <c r="J296" s="79"/>
      <c r="K296" s="13"/>
      <c r="L296" s="13"/>
      <c r="M296" s="116"/>
      <c r="N296" s="16"/>
      <c r="O296" s="28"/>
      <c r="P296" s="124" t="str">
        <f>IF(AND($I296=Data!$F$7,OR($J296=Data!$D$3,$J296=Data!$D$6)),$G296,"")</f>
        <v/>
      </c>
    </row>
    <row r="297" spans="1:16" hidden="1" x14ac:dyDescent="0.2">
      <c r="A297" s="12"/>
      <c r="B297" s="43"/>
      <c r="C297" s="52"/>
      <c r="D297" s="81"/>
      <c r="E297" s="81"/>
      <c r="F297" s="80"/>
      <c r="G297" s="30"/>
      <c r="H297" s="43"/>
      <c r="I297" s="43"/>
      <c r="J297" s="79"/>
      <c r="K297" s="13"/>
      <c r="L297" s="13"/>
      <c r="M297" s="116"/>
      <c r="N297" s="12"/>
      <c r="O297" s="14"/>
      <c r="P297" s="124" t="str">
        <f>IF(AND($I297=Data!$F$7,OR($J297=Data!$D$3,$J297=Data!$D$6)),$G297,"")</f>
        <v/>
      </c>
    </row>
    <row r="298" spans="1:16" hidden="1" x14ac:dyDescent="0.2">
      <c r="A298" s="12"/>
      <c r="B298" s="43"/>
      <c r="C298" s="52"/>
      <c r="D298" s="81"/>
      <c r="E298" s="81"/>
      <c r="F298" s="80"/>
      <c r="G298" s="30"/>
      <c r="H298" s="43"/>
      <c r="I298" s="43"/>
      <c r="J298" s="79"/>
      <c r="K298" s="13"/>
      <c r="L298" s="13"/>
      <c r="M298" s="116"/>
      <c r="N298" s="12"/>
      <c r="O298" s="14"/>
      <c r="P298" s="124" t="str">
        <f>IF(AND($I298=Data!$F$7,OR($J298=Data!$D$3,$J298=Data!$D$6)),$G298,"")</f>
        <v/>
      </c>
    </row>
    <row r="299" spans="1:16" hidden="1" x14ac:dyDescent="0.2">
      <c r="A299" s="12"/>
      <c r="B299" s="43"/>
      <c r="C299" s="52"/>
      <c r="D299" s="81"/>
      <c r="E299" s="81"/>
      <c r="F299" s="80"/>
      <c r="G299" s="30"/>
      <c r="H299" s="43"/>
      <c r="I299" s="43"/>
      <c r="J299" s="79"/>
      <c r="K299" s="13"/>
      <c r="L299" s="13"/>
      <c r="M299" s="116"/>
      <c r="N299" s="12"/>
      <c r="O299" s="14"/>
      <c r="P299" s="124" t="str">
        <f>IF(AND($I299=Data!$F$7,OR($J299=Data!$D$3,$J299=Data!$D$6)),$G299,"")</f>
        <v/>
      </c>
    </row>
    <row r="300" spans="1:16" hidden="1" x14ac:dyDescent="0.2">
      <c r="A300" s="12"/>
      <c r="B300" s="97"/>
      <c r="C300" s="52"/>
      <c r="D300" s="81"/>
      <c r="E300" s="81"/>
      <c r="F300" s="80"/>
      <c r="G300" s="30"/>
      <c r="H300" s="97"/>
      <c r="I300" s="97"/>
      <c r="J300" s="79"/>
      <c r="K300" s="13"/>
      <c r="L300" s="13"/>
      <c r="M300" s="116"/>
      <c r="N300" s="12"/>
      <c r="O300" s="14"/>
      <c r="P300" s="124" t="str">
        <f>IF(AND($I300=Data!$F$7,OR($J300=Data!$D$3,$J300=Data!$D$6)),$G300,"")</f>
        <v/>
      </c>
    </row>
    <row r="301" spans="1:16" hidden="1" x14ac:dyDescent="0.2">
      <c r="A301" s="12"/>
      <c r="B301" s="43"/>
      <c r="C301" s="52"/>
      <c r="D301" s="81"/>
      <c r="E301" s="81"/>
      <c r="F301" s="80"/>
      <c r="G301" s="30"/>
      <c r="H301" s="43"/>
      <c r="I301" s="43"/>
      <c r="J301" s="79"/>
      <c r="K301" s="13"/>
      <c r="L301" s="13"/>
      <c r="M301" s="116"/>
      <c r="N301" s="12"/>
      <c r="O301" s="14"/>
      <c r="P301" s="124" t="str">
        <f>IF(AND($I301=Data!$F$7,OR($J301=Data!$D$3,$J301=Data!$D$6)),$G301,"")</f>
        <v/>
      </c>
    </row>
    <row r="302" spans="1:16" hidden="1" x14ac:dyDescent="0.2">
      <c r="A302" s="16"/>
      <c r="B302" s="43"/>
      <c r="C302" s="52"/>
      <c r="D302" s="81"/>
      <c r="E302" s="81"/>
      <c r="F302" s="80"/>
      <c r="G302" s="30"/>
      <c r="H302" s="97"/>
      <c r="I302" s="97"/>
      <c r="J302" s="79"/>
      <c r="K302" s="13"/>
      <c r="L302" s="13"/>
      <c r="M302" s="116"/>
      <c r="N302" s="16"/>
      <c r="O302" s="14"/>
      <c r="P302" s="124" t="str">
        <f>IF(AND($I302=Data!$F$7,OR($J302=Data!$D$3,$J302=Data!$D$6)),$G302,"")</f>
        <v/>
      </c>
    </row>
    <row r="303" spans="1:16" hidden="1" x14ac:dyDescent="0.2">
      <c r="A303" s="12"/>
      <c r="B303" s="97"/>
      <c r="C303" s="52"/>
      <c r="D303" s="81"/>
      <c r="E303" s="81"/>
      <c r="F303" s="80"/>
      <c r="G303" s="30"/>
      <c r="H303" s="97"/>
      <c r="I303" s="97"/>
      <c r="J303" s="79"/>
      <c r="K303" s="13"/>
      <c r="L303" s="13"/>
      <c r="M303" s="116"/>
      <c r="N303" s="12"/>
      <c r="O303" s="14"/>
      <c r="P303" s="124" t="str">
        <f>IF(AND($I303=Data!$F$7,OR($J303=Data!$D$3,$J303=Data!$D$6)),$G303,"")</f>
        <v/>
      </c>
    </row>
    <row r="304" spans="1:16" hidden="1" x14ac:dyDescent="0.2">
      <c r="A304" s="12"/>
      <c r="B304" s="97"/>
      <c r="C304" s="52"/>
      <c r="D304" s="81"/>
      <c r="E304" s="81"/>
      <c r="F304" s="80"/>
      <c r="G304" s="30"/>
      <c r="H304" s="43"/>
      <c r="I304" s="43"/>
      <c r="J304" s="79"/>
      <c r="K304" s="13"/>
      <c r="L304" s="13"/>
      <c r="M304" s="116"/>
      <c r="N304" s="12"/>
      <c r="O304" s="14"/>
      <c r="P304" s="124" t="str">
        <f>IF(AND($I304=Data!$F$7,OR($J304=Data!$D$3,$J304=Data!$D$6)),$G304,"")</f>
        <v/>
      </c>
    </row>
    <row r="305" spans="1:16" hidden="1" x14ac:dyDescent="0.2">
      <c r="A305" s="12"/>
      <c r="B305" s="97"/>
      <c r="C305" s="52"/>
      <c r="D305" s="81"/>
      <c r="E305" s="81"/>
      <c r="F305" s="80"/>
      <c r="G305" s="30"/>
      <c r="H305" s="43"/>
      <c r="I305" s="43"/>
      <c r="J305" s="79"/>
      <c r="K305" s="13"/>
      <c r="L305" s="13"/>
      <c r="M305" s="116"/>
      <c r="N305" s="12"/>
      <c r="O305" s="14"/>
      <c r="P305" s="124" t="str">
        <f>IF(AND($I305=Data!$F$7,OR($J305=Data!$D$3,$J305=Data!$D$6)),$G305,"")</f>
        <v/>
      </c>
    </row>
    <row r="306" spans="1:16" hidden="1" x14ac:dyDescent="0.2">
      <c r="A306" s="12"/>
      <c r="B306" s="97"/>
      <c r="C306" s="52"/>
      <c r="D306" s="81"/>
      <c r="E306" s="81"/>
      <c r="F306" s="80"/>
      <c r="G306" s="30"/>
      <c r="H306" s="43"/>
      <c r="I306" s="43"/>
      <c r="J306" s="79"/>
      <c r="K306" s="13"/>
      <c r="L306" s="13"/>
      <c r="M306" s="116"/>
      <c r="N306" s="12"/>
      <c r="O306" s="14"/>
      <c r="P306" s="124" t="str">
        <f>IF(AND($I306=Data!$F$7,OR($J306=Data!$D$3,$J306=Data!$D$6)),$G306,"")</f>
        <v/>
      </c>
    </row>
    <row r="307" spans="1:16" hidden="1" x14ac:dyDescent="0.2">
      <c r="A307" s="12"/>
      <c r="B307" s="97"/>
      <c r="C307" s="52"/>
      <c r="D307" s="81"/>
      <c r="E307" s="81"/>
      <c r="F307" s="80"/>
      <c r="G307" s="30"/>
      <c r="H307" s="43"/>
      <c r="I307" s="43"/>
      <c r="J307" s="79"/>
      <c r="K307" s="13"/>
      <c r="L307" s="13"/>
      <c r="M307" s="116"/>
      <c r="N307" s="12"/>
      <c r="O307" s="14"/>
      <c r="P307" s="124" t="str">
        <f>IF(AND($I307=Data!$F$7,OR($J307=Data!$D$3,$J307=Data!$D$6)),$G307,"")</f>
        <v/>
      </c>
    </row>
    <row r="308" spans="1:16" hidden="1" x14ac:dyDescent="0.2">
      <c r="A308" s="16"/>
      <c r="B308" s="97"/>
      <c r="C308" s="52"/>
      <c r="D308" s="81"/>
      <c r="E308" s="81"/>
      <c r="F308" s="80"/>
      <c r="G308" s="30"/>
      <c r="H308" s="97"/>
      <c r="I308" s="97"/>
      <c r="J308" s="79"/>
      <c r="K308" s="13"/>
      <c r="L308" s="13"/>
      <c r="M308" s="116"/>
      <c r="N308" s="16"/>
      <c r="O308" s="14"/>
      <c r="P308" s="124" t="str">
        <f>IF(AND($I308=Data!$F$7,OR($J308=Data!$D$3,$J308=Data!$D$6)),$G308,"")</f>
        <v/>
      </c>
    </row>
    <row r="309" spans="1:16" hidden="1" x14ac:dyDescent="0.2">
      <c r="A309" s="16"/>
      <c r="B309" s="97"/>
      <c r="C309" s="52"/>
      <c r="D309" s="81"/>
      <c r="E309" s="81"/>
      <c r="F309" s="80"/>
      <c r="G309" s="30"/>
      <c r="H309" s="97"/>
      <c r="I309" s="97"/>
      <c r="J309" s="79"/>
      <c r="K309" s="13"/>
      <c r="L309" s="13"/>
      <c r="M309" s="116"/>
      <c r="N309" s="16"/>
      <c r="O309" s="14"/>
      <c r="P309" s="124" t="str">
        <f>IF(AND($I309=Data!$F$7,OR($J309=Data!$D$3,$J309=Data!$D$6)),$G309,"")</f>
        <v/>
      </c>
    </row>
    <row r="310" spans="1:16" hidden="1" x14ac:dyDescent="0.2">
      <c r="A310" s="16"/>
      <c r="B310" s="97"/>
      <c r="C310" s="52"/>
      <c r="D310" s="81"/>
      <c r="E310" s="81"/>
      <c r="F310" s="80"/>
      <c r="G310" s="30"/>
      <c r="H310" s="97"/>
      <c r="I310" s="97"/>
      <c r="J310" s="79"/>
      <c r="K310" s="13"/>
      <c r="L310" s="13"/>
      <c r="M310" s="116"/>
      <c r="N310" s="16"/>
      <c r="O310" s="14"/>
      <c r="P310" s="124" t="str">
        <f>IF(AND($I310=Data!$F$7,OR($J310=Data!$D$3,$J310=Data!$D$6)),$G310,"")</f>
        <v/>
      </c>
    </row>
    <row r="311" spans="1:16" hidden="1" x14ac:dyDescent="0.2">
      <c r="A311" s="12"/>
      <c r="B311" s="97"/>
      <c r="C311" s="52"/>
      <c r="D311" s="81"/>
      <c r="E311" s="81"/>
      <c r="F311" s="80"/>
      <c r="G311" s="30"/>
      <c r="H311" s="43"/>
      <c r="I311" s="43"/>
      <c r="J311" s="79"/>
      <c r="K311" s="13"/>
      <c r="L311" s="13"/>
      <c r="M311" s="116"/>
      <c r="N311" s="12"/>
      <c r="O311" s="14"/>
      <c r="P311" s="124" t="str">
        <f>IF(AND($I311=Data!$F$7,OR($J311=Data!$D$3,$J311=Data!$D$6)),$G311,"")</f>
        <v/>
      </c>
    </row>
    <row r="312" spans="1:16" hidden="1" x14ac:dyDescent="0.2">
      <c r="A312" s="18"/>
      <c r="B312" s="97"/>
      <c r="C312" s="52"/>
      <c r="D312" s="81"/>
      <c r="E312" s="81"/>
      <c r="F312" s="80"/>
      <c r="G312" s="33"/>
      <c r="H312" s="43"/>
      <c r="I312" s="43"/>
      <c r="J312" s="79"/>
      <c r="K312" s="19"/>
      <c r="L312" s="20"/>
      <c r="M312" s="116"/>
      <c r="N312" s="18"/>
      <c r="O312" s="21"/>
      <c r="P312" s="124" t="str">
        <f>IF(AND($I312=Data!$F$7,OR($J312=Data!$D$3,$J312=Data!$D$6)),$G312,"")</f>
        <v/>
      </c>
    </row>
    <row r="313" spans="1:16" hidden="1" x14ac:dyDescent="0.2">
      <c r="A313" s="18"/>
      <c r="B313" s="97"/>
      <c r="C313" s="52"/>
      <c r="D313" s="81"/>
      <c r="E313" s="81"/>
      <c r="F313" s="80"/>
      <c r="G313" s="33"/>
      <c r="H313" s="97"/>
      <c r="I313" s="97"/>
      <c r="J313" s="79"/>
      <c r="K313" s="19"/>
      <c r="L313" s="20"/>
      <c r="M313" s="116"/>
      <c r="N313" s="18"/>
      <c r="O313" s="21"/>
      <c r="P313" s="124" t="str">
        <f>IF(AND($I313=Data!$F$7,OR($J313=Data!$D$3,$J313=Data!$D$6)),$G313,"")</f>
        <v/>
      </c>
    </row>
    <row r="314" spans="1:16" hidden="1" x14ac:dyDescent="0.2">
      <c r="A314" s="18"/>
      <c r="B314" s="43"/>
      <c r="C314" s="52"/>
      <c r="D314" s="81"/>
      <c r="E314" s="81"/>
      <c r="F314" s="80"/>
      <c r="G314" s="33"/>
      <c r="H314" s="43"/>
      <c r="I314" s="43"/>
      <c r="J314" s="79"/>
      <c r="K314" s="19"/>
      <c r="L314" s="20"/>
      <c r="M314" s="116"/>
      <c r="N314" s="18"/>
      <c r="O314" s="21"/>
      <c r="P314" s="124" t="str">
        <f>IF(AND($I314=Data!$F$7,OR($J314=Data!$D$3,$J314=Data!$D$6)),$G314,"")</f>
        <v/>
      </c>
    </row>
    <row r="315" spans="1:16" hidden="1" x14ac:dyDescent="0.2">
      <c r="A315" s="18"/>
      <c r="B315" s="43"/>
      <c r="C315" s="52"/>
      <c r="D315" s="81"/>
      <c r="E315" s="81"/>
      <c r="F315" s="80"/>
      <c r="G315" s="33"/>
      <c r="H315" s="43"/>
      <c r="I315" s="43"/>
      <c r="J315" s="79"/>
      <c r="K315" s="19"/>
      <c r="L315" s="20"/>
      <c r="M315" s="116"/>
      <c r="N315" s="18"/>
      <c r="O315" s="21"/>
      <c r="P315" s="124" t="str">
        <f>IF(AND($I315=Data!$F$7,OR($J315=Data!$D$3,$J315=Data!$D$6)),$G315,"")</f>
        <v/>
      </c>
    </row>
    <row r="316" spans="1:16" hidden="1" x14ac:dyDescent="0.2">
      <c r="A316" s="41"/>
      <c r="B316" s="43"/>
      <c r="C316" s="52"/>
      <c r="D316" s="81"/>
      <c r="E316" s="81"/>
      <c r="F316" s="80"/>
      <c r="G316" s="33"/>
      <c r="H316" s="99"/>
      <c r="I316" s="99"/>
      <c r="J316" s="79"/>
      <c r="K316" s="19"/>
      <c r="L316" s="20"/>
      <c r="M316" s="116"/>
      <c r="N316" s="41"/>
      <c r="O316" s="21"/>
      <c r="P316" s="124" t="str">
        <f>IF(AND($I316=Data!$F$7,OR($J316=Data!$D$3,$J316=Data!$D$6)),$G316,"")</f>
        <v/>
      </c>
    </row>
    <row r="317" spans="1:16" hidden="1" x14ac:dyDescent="0.2">
      <c r="A317" s="41"/>
      <c r="B317" s="43"/>
      <c r="C317" s="52"/>
      <c r="D317" s="81"/>
      <c r="E317" s="81"/>
      <c r="F317" s="80"/>
      <c r="G317" s="33"/>
      <c r="H317" s="99"/>
      <c r="I317" s="99"/>
      <c r="J317" s="79"/>
      <c r="K317" s="19"/>
      <c r="L317" s="20"/>
      <c r="M317" s="116"/>
      <c r="N317" s="41"/>
      <c r="O317" s="21"/>
      <c r="P317" s="124" t="str">
        <f>IF(AND($I317=Data!$F$7,OR($J317=Data!$D$3,$J317=Data!$D$6)),$G317,"")</f>
        <v/>
      </c>
    </row>
    <row r="318" spans="1:16" hidden="1" x14ac:dyDescent="0.2">
      <c r="A318" s="41"/>
      <c r="B318" s="43"/>
      <c r="C318" s="52"/>
      <c r="D318" s="81"/>
      <c r="E318" s="81"/>
      <c r="F318" s="80"/>
      <c r="G318" s="33"/>
      <c r="H318" s="99"/>
      <c r="I318" s="99"/>
      <c r="J318" s="79"/>
      <c r="K318" s="19"/>
      <c r="L318" s="20"/>
      <c r="M318" s="116"/>
      <c r="N318" s="41"/>
      <c r="O318" s="21"/>
      <c r="P318" s="124" t="str">
        <f>IF(AND($I318=Data!$F$7,OR($J318=Data!$D$3,$J318=Data!$D$6)),$G318,"")</f>
        <v/>
      </c>
    </row>
    <row r="319" spans="1:16" hidden="1" x14ac:dyDescent="0.2">
      <c r="A319" s="41"/>
      <c r="B319" s="43"/>
      <c r="C319" s="52"/>
      <c r="D319" s="81"/>
      <c r="E319" s="81"/>
      <c r="F319" s="80"/>
      <c r="G319" s="33"/>
      <c r="H319" s="99"/>
      <c r="I319" s="99"/>
      <c r="J319" s="79"/>
      <c r="K319" s="19"/>
      <c r="L319" s="20"/>
      <c r="M319" s="116"/>
      <c r="N319" s="18"/>
      <c r="O319" s="21"/>
      <c r="P319" s="124" t="str">
        <f>IF(AND($I319=Data!$F$7,OR($J319=Data!$D$3,$J319=Data!$D$6)),$G319,"")</f>
        <v/>
      </c>
    </row>
    <row r="320" spans="1:16" hidden="1" x14ac:dyDescent="0.2">
      <c r="A320" s="41"/>
      <c r="B320" s="43"/>
      <c r="C320" s="52"/>
      <c r="D320" s="81"/>
      <c r="E320" s="81"/>
      <c r="F320" s="80"/>
      <c r="G320" s="33"/>
      <c r="H320" s="99"/>
      <c r="I320" s="99"/>
      <c r="J320" s="79"/>
      <c r="K320" s="19"/>
      <c r="L320" s="20"/>
      <c r="M320" s="116"/>
      <c r="N320" s="18"/>
      <c r="O320" s="21"/>
      <c r="P320" s="124" t="str">
        <f>IF(AND($I320=Data!$F$7,OR($J320=Data!$D$3,$J320=Data!$D$6)),$G320,"")</f>
        <v/>
      </c>
    </row>
    <row r="321" spans="1:16" hidden="1" x14ac:dyDescent="0.2">
      <c r="A321" s="41"/>
      <c r="B321" s="43"/>
      <c r="C321" s="52"/>
      <c r="D321" s="81"/>
      <c r="E321" s="81"/>
      <c r="F321" s="80"/>
      <c r="G321" s="33"/>
      <c r="H321" s="99"/>
      <c r="I321" s="99"/>
      <c r="J321" s="79"/>
      <c r="K321" s="19"/>
      <c r="L321" s="20"/>
      <c r="M321" s="116"/>
      <c r="N321" s="18"/>
      <c r="O321" s="21"/>
      <c r="P321" s="124" t="str">
        <f>IF(AND($I321=Data!$F$7,OR($J321=Data!$D$3,$J321=Data!$D$6)),$G321,"")</f>
        <v/>
      </c>
    </row>
    <row r="322" spans="1:16" hidden="1" x14ac:dyDescent="0.2">
      <c r="A322" s="41"/>
      <c r="B322" s="43"/>
      <c r="C322" s="52"/>
      <c r="D322" s="81"/>
      <c r="E322" s="81"/>
      <c r="F322" s="80"/>
      <c r="G322" s="33"/>
      <c r="H322" s="99"/>
      <c r="I322" s="99"/>
      <c r="J322" s="79"/>
      <c r="K322" s="19"/>
      <c r="L322" s="20"/>
      <c r="M322" s="116"/>
      <c r="N322" s="18"/>
      <c r="O322" s="21"/>
      <c r="P322" s="124" t="str">
        <f>IF(AND($I322=Data!$F$7,OR($J322=Data!$D$3,$J322=Data!$D$6)),$G322,"")</f>
        <v/>
      </c>
    </row>
    <row r="323" spans="1:16" hidden="1" x14ac:dyDescent="0.2">
      <c r="A323" s="41"/>
      <c r="B323" s="43"/>
      <c r="C323" s="52"/>
      <c r="D323" s="81"/>
      <c r="E323" s="81"/>
      <c r="F323" s="80"/>
      <c r="G323" s="33"/>
      <c r="H323" s="99"/>
      <c r="I323" s="99"/>
      <c r="J323" s="79"/>
      <c r="K323" s="19"/>
      <c r="L323" s="20"/>
      <c r="M323" s="116"/>
      <c r="N323" s="18"/>
      <c r="O323" s="21"/>
      <c r="P323" s="124" t="str">
        <f>IF(AND($I323=Data!$F$7,OR($J323=Data!$D$3,$J323=Data!$D$6)),$G323,"")</f>
        <v/>
      </c>
    </row>
    <row r="324" spans="1:16" hidden="1" x14ac:dyDescent="0.2">
      <c r="A324" s="41"/>
      <c r="B324" s="43"/>
      <c r="C324" s="52"/>
      <c r="D324" s="81"/>
      <c r="E324" s="81"/>
      <c r="F324" s="80"/>
      <c r="G324" s="33"/>
      <c r="H324" s="99"/>
      <c r="I324" s="99"/>
      <c r="J324" s="79"/>
      <c r="K324" s="19"/>
      <c r="L324" s="20"/>
      <c r="M324" s="116"/>
      <c r="N324" s="18"/>
      <c r="O324" s="21"/>
      <c r="P324" s="124" t="str">
        <f>IF(AND($I324=Data!$F$7,OR($J324=Data!$D$3,$J324=Data!$D$6)),$G324,"")</f>
        <v/>
      </c>
    </row>
    <row r="325" spans="1:16" hidden="1" x14ac:dyDescent="0.2">
      <c r="A325" s="41"/>
      <c r="B325" s="43"/>
      <c r="C325" s="52"/>
      <c r="D325" s="81"/>
      <c r="E325" s="81"/>
      <c r="F325" s="80"/>
      <c r="G325" s="33"/>
      <c r="H325" s="99"/>
      <c r="I325" s="99"/>
      <c r="J325" s="79"/>
      <c r="K325" s="19"/>
      <c r="L325" s="20"/>
      <c r="M325" s="116"/>
      <c r="N325" s="18"/>
      <c r="O325" s="21"/>
      <c r="P325" s="124" t="str">
        <f>IF(AND($I325=Data!$F$7,OR($J325=Data!$D$3,$J325=Data!$D$6)),$G325,"")</f>
        <v/>
      </c>
    </row>
    <row r="326" spans="1:16" hidden="1" x14ac:dyDescent="0.2">
      <c r="A326" s="41"/>
      <c r="B326" s="43"/>
      <c r="C326" s="52"/>
      <c r="D326" s="81"/>
      <c r="E326" s="81"/>
      <c r="F326" s="80"/>
      <c r="G326" s="33"/>
      <c r="H326" s="99"/>
      <c r="I326" s="99"/>
      <c r="J326" s="79"/>
      <c r="K326" s="19"/>
      <c r="L326" s="20"/>
      <c r="M326" s="116"/>
      <c r="N326" s="18"/>
      <c r="O326" s="21"/>
      <c r="P326" s="124" t="str">
        <f>IF(AND($I326=Data!$F$7,OR($J326=Data!$D$3,$J326=Data!$D$6)),$G326,"")</f>
        <v/>
      </c>
    </row>
    <row r="327" spans="1:16" hidden="1" x14ac:dyDescent="0.2">
      <c r="A327" s="41"/>
      <c r="B327" s="43"/>
      <c r="C327" s="52"/>
      <c r="D327" s="81"/>
      <c r="E327" s="81"/>
      <c r="F327" s="80"/>
      <c r="G327" s="33"/>
      <c r="H327" s="99"/>
      <c r="I327" s="99"/>
      <c r="J327" s="79"/>
      <c r="K327" s="19"/>
      <c r="L327" s="20"/>
      <c r="M327" s="116"/>
      <c r="N327" s="18"/>
      <c r="O327" s="21"/>
      <c r="P327" s="124" t="str">
        <f>IF(AND($I327=Data!$F$7,OR($J327=Data!$D$3,$J327=Data!$D$6)),$G327,"")</f>
        <v/>
      </c>
    </row>
    <row r="328" spans="1:16" hidden="1" x14ac:dyDescent="0.2">
      <c r="A328" s="41"/>
      <c r="B328" s="43"/>
      <c r="C328" s="52"/>
      <c r="D328" s="81"/>
      <c r="E328" s="81"/>
      <c r="F328" s="80"/>
      <c r="G328" s="33"/>
      <c r="H328" s="99"/>
      <c r="I328" s="99"/>
      <c r="J328" s="79"/>
      <c r="K328" s="19"/>
      <c r="L328" s="20"/>
      <c r="M328" s="116"/>
      <c r="N328" s="18"/>
      <c r="O328" s="21"/>
      <c r="P328" s="124" t="str">
        <f>IF(AND($I328=Data!$F$7,OR($J328=Data!$D$3,$J328=Data!$D$6)),$G328,"")</f>
        <v/>
      </c>
    </row>
    <row r="329" spans="1:16" hidden="1" x14ac:dyDescent="0.2">
      <c r="A329" s="41"/>
      <c r="B329" s="43"/>
      <c r="C329" s="52"/>
      <c r="D329" s="81"/>
      <c r="E329" s="81"/>
      <c r="F329" s="80"/>
      <c r="G329" s="33"/>
      <c r="H329" s="99"/>
      <c r="I329" s="99"/>
      <c r="J329" s="79"/>
      <c r="K329" s="19"/>
      <c r="L329" s="20"/>
      <c r="M329" s="116"/>
      <c r="N329" s="18"/>
      <c r="O329" s="21"/>
      <c r="P329" s="124" t="str">
        <f>IF(AND($I329=Data!$F$7,OR($J329=Data!$D$3,$J329=Data!$D$6)),$G329,"")</f>
        <v/>
      </c>
    </row>
    <row r="330" spans="1:16" hidden="1" x14ac:dyDescent="0.2">
      <c r="A330" s="41"/>
      <c r="B330" s="43"/>
      <c r="C330" s="52"/>
      <c r="D330" s="81"/>
      <c r="E330" s="81"/>
      <c r="F330" s="80"/>
      <c r="G330" s="33"/>
      <c r="H330" s="99"/>
      <c r="I330" s="99"/>
      <c r="J330" s="79"/>
      <c r="K330" s="19"/>
      <c r="L330" s="20"/>
      <c r="M330" s="116"/>
      <c r="N330" s="18"/>
      <c r="O330" s="21"/>
      <c r="P330" s="124" t="str">
        <f>IF(AND($I330=Data!$F$7,OR($J330=Data!$D$3,$J330=Data!$D$6)),$G330,"")</f>
        <v/>
      </c>
    </row>
    <row r="331" spans="1:16" hidden="1" x14ac:dyDescent="0.2">
      <c r="A331" s="41"/>
      <c r="B331" s="98"/>
      <c r="C331" s="52"/>
      <c r="D331" s="81"/>
      <c r="E331" s="81"/>
      <c r="F331" s="80"/>
      <c r="G331" s="33"/>
      <c r="H331" s="99"/>
      <c r="I331" s="99"/>
      <c r="J331" s="79"/>
      <c r="K331" s="19"/>
      <c r="L331" s="20"/>
      <c r="M331" s="116"/>
      <c r="N331" s="18"/>
      <c r="O331" s="21"/>
      <c r="P331" s="124" t="str">
        <f>IF(AND($I331=Data!$F$7,OR($J331=Data!$D$3,$J331=Data!$D$6)),$G331,"")</f>
        <v/>
      </c>
    </row>
    <row r="332" spans="1:16" hidden="1" x14ac:dyDescent="0.2">
      <c r="A332" s="41"/>
      <c r="B332" s="98"/>
      <c r="C332" s="52"/>
      <c r="D332" s="81"/>
      <c r="E332" s="81"/>
      <c r="F332" s="80"/>
      <c r="G332" s="33"/>
      <c r="H332" s="99"/>
      <c r="I332" s="99"/>
      <c r="J332" s="79"/>
      <c r="K332" s="19"/>
      <c r="L332" s="20"/>
      <c r="M332" s="116"/>
      <c r="N332" s="18"/>
      <c r="O332" s="21"/>
      <c r="P332" s="124" t="str">
        <f>IF(AND($I332=Data!$F$7,OR($J332=Data!$D$3,$J332=Data!$D$6)),$G332,"")</f>
        <v/>
      </c>
    </row>
    <row r="333" spans="1:16" hidden="1" x14ac:dyDescent="0.2">
      <c r="A333" s="41"/>
      <c r="B333" s="98"/>
      <c r="C333" s="52"/>
      <c r="D333" s="81"/>
      <c r="E333" s="81"/>
      <c r="F333" s="80"/>
      <c r="G333" s="33"/>
      <c r="H333" s="99"/>
      <c r="I333" s="99"/>
      <c r="J333" s="79"/>
      <c r="K333" s="19"/>
      <c r="L333" s="20"/>
      <c r="M333" s="116"/>
      <c r="N333" s="18"/>
      <c r="O333" s="21"/>
      <c r="P333" s="124" t="str">
        <f>IF(AND($I333=Data!$F$7,OR($J333=Data!$D$3,$J333=Data!$D$6)),$G333,"")</f>
        <v/>
      </c>
    </row>
    <row r="334" spans="1:16" hidden="1" x14ac:dyDescent="0.2">
      <c r="A334" s="41"/>
      <c r="B334" s="98"/>
      <c r="C334" s="52"/>
      <c r="D334" s="81"/>
      <c r="E334" s="81"/>
      <c r="F334" s="80"/>
      <c r="G334" s="33"/>
      <c r="H334" s="99"/>
      <c r="I334" s="99"/>
      <c r="J334" s="79"/>
      <c r="K334" s="19"/>
      <c r="L334" s="20"/>
      <c r="M334" s="116"/>
      <c r="N334" s="18"/>
      <c r="O334" s="21"/>
      <c r="P334" s="124" t="str">
        <f>IF(AND($I334=Data!$F$7,OR($J334=Data!$D$3,$J334=Data!$D$6)),$G334,"")</f>
        <v/>
      </c>
    </row>
    <row r="335" spans="1:16" hidden="1" x14ac:dyDescent="0.2">
      <c r="A335" s="41"/>
      <c r="B335" s="98"/>
      <c r="C335" s="52"/>
      <c r="D335" s="81"/>
      <c r="E335" s="81"/>
      <c r="F335" s="80"/>
      <c r="G335" s="33"/>
      <c r="H335" s="99"/>
      <c r="I335" s="99"/>
      <c r="J335" s="79"/>
      <c r="K335" s="19"/>
      <c r="L335" s="20"/>
      <c r="M335" s="116"/>
      <c r="N335" s="18"/>
      <c r="O335" s="21"/>
      <c r="P335" s="124" t="str">
        <f>IF(AND($I335=Data!$F$7,OR($J335=Data!$D$3,$J335=Data!$D$6)),$G335,"")</f>
        <v/>
      </c>
    </row>
    <row r="336" spans="1:16" hidden="1" x14ac:dyDescent="0.2">
      <c r="A336" s="41"/>
      <c r="B336" s="98"/>
      <c r="C336" s="52"/>
      <c r="D336" s="81"/>
      <c r="E336" s="81"/>
      <c r="F336" s="80"/>
      <c r="G336" s="33"/>
      <c r="H336" s="99"/>
      <c r="I336" s="99"/>
      <c r="J336" s="79"/>
      <c r="K336" s="19"/>
      <c r="L336" s="20"/>
      <c r="M336" s="116"/>
      <c r="N336" s="18"/>
      <c r="O336" s="21"/>
      <c r="P336" s="124" t="str">
        <f>IF(AND($I336=Data!$F$7,OR($J336=Data!$D$3,$J336=Data!$D$6)),$G336,"")</f>
        <v/>
      </c>
    </row>
    <row r="337" spans="1:16" hidden="1" x14ac:dyDescent="0.2">
      <c r="A337" s="41"/>
      <c r="B337" s="98"/>
      <c r="C337" s="52"/>
      <c r="D337" s="81"/>
      <c r="E337" s="81"/>
      <c r="F337" s="80"/>
      <c r="G337" s="33"/>
      <c r="H337" s="43"/>
      <c r="I337" s="43"/>
      <c r="J337" s="79"/>
      <c r="K337" s="19"/>
      <c r="L337" s="20"/>
      <c r="M337" s="116"/>
      <c r="N337" s="18"/>
      <c r="O337" s="21"/>
      <c r="P337" s="124" t="str">
        <f>IF(AND($I337=Data!$F$7,OR($J337=Data!$D$3,$J337=Data!$D$6)),$G337,"")</f>
        <v/>
      </c>
    </row>
    <row r="338" spans="1:16" hidden="1" x14ac:dyDescent="0.2">
      <c r="A338" s="18"/>
      <c r="B338" s="98"/>
      <c r="C338" s="52"/>
      <c r="D338" s="81"/>
      <c r="E338" s="81"/>
      <c r="F338" s="80"/>
      <c r="G338" s="33"/>
      <c r="H338" s="48"/>
      <c r="I338" s="48"/>
      <c r="J338" s="79"/>
      <c r="K338" s="19"/>
      <c r="L338" s="20"/>
      <c r="M338" s="116"/>
      <c r="N338" s="18"/>
      <c r="O338" s="21"/>
      <c r="P338" s="124" t="str">
        <f>IF(AND($I338=Data!$F$7,OR($J338=Data!$D$3,$J338=Data!$D$6)),$G338,"")</f>
        <v/>
      </c>
    </row>
    <row r="339" spans="1:16" hidden="1" x14ac:dyDescent="0.2">
      <c r="A339" s="18"/>
      <c r="B339" s="98"/>
      <c r="C339" s="52"/>
      <c r="D339" s="81"/>
      <c r="E339" s="81"/>
      <c r="F339" s="80"/>
      <c r="G339" s="33"/>
      <c r="H339" s="99"/>
      <c r="I339" s="99"/>
      <c r="J339" s="79"/>
      <c r="K339" s="19"/>
      <c r="L339" s="20"/>
      <c r="M339" s="116"/>
      <c r="N339" s="18"/>
      <c r="O339" s="21"/>
      <c r="P339" s="124" t="str">
        <f>IF(AND($I339=Data!$F$7,OR($J339=Data!$D$3,$J339=Data!$D$6)),$G339,"")</f>
        <v/>
      </c>
    </row>
    <row r="340" spans="1:16" hidden="1" x14ac:dyDescent="0.2">
      <c r="A340" s="18"/>
      <c r="B340" s="98"/>
      <c r="C340" s="52"/>
      <c r="D340" s="81"/>
      <c r="E340" s="81"/>
      <c r="F340" s="80"/>
      <c r="G340" s="33"/>
      <c r="H340" s="48"/>
      <c r="I340" s="48"/>
      <c r="J340" s="79"/>
      <c r="K340" s="45"/>
      <c r="L340" s="45"/>
      <c r="M340" s="116"/>
      <c r="N340" s="46"/>
      <c r="O340" s="21"/>
      <c r="P340" s="124" t="str">
        <f>IF(AND($I340=Data!$F$7,OR($J340=Data!$D$3,$J340=Data!$D$6)),$G340,"")</f>
        <v/>
      </c>
    </row>
    <row r="341" spans="1:16" hidden="1" x14ac:dyDescent="0.2">
      <c r="A341" s="18"/>
      <c r="B341" s="98"/>
      <c r="D341" s="81"/>
      <c r="E341" s="81"/>
      <c r="F341" s="80"/>
      <c r="G341"/>
      <c r="H341" s="48"/>
      <c r="I341" s="48"/>
      <c r="J341" s="79"/>
      <c r="K341" s="45"/>
      <c r="L341" s="45"/>
      <c r="M341" s="116"/>
      <c r="N341" s="48"/>
      <c r="O341" s="21"/>
      <c r="P341" s="124" t="str">
        <f>IF(AND($I341=Data!$F$7,OR($J341=Data!$D$3,$J341=Data!$D$6)),$G341,"")</f>
        <v/>
      </c>
    </row>
    <row r="342" spans="1:16" ht="13.5" thickBot="1" x14ac:dyDescent="0.25">
      <c r="A342" s="18"/>
      <c r="B342" s="98"/>
      <c r="C342" s="18"/>
      <c r="D342" s="81"/>
      <c r="E342" s="81"/>
      <c r="F342" s="80"/>
      <c r="G342" s="33"/>
      <c r="H342" s="48"/>
      <c r="I342" s="48"/>
      <c r="J342" s="79"/>
      <c r="K342" s="19"/>
      <c r="L342" s="20"/>
      <c r="M342" s="116"/>
      <c r="N342" s="18"/>
      <c r="O342" s="21"/>
      <c r="P342" s="124" t="str">
        <f>IF(AND($I342=Data!$F$7,OR($J342=Data!$D$3,$J342=Data!$D$6)),$G342,"")</f>
        <v/>
      </c>
    </row>
    <row r="343" spans="1:16" s="56" customFormat="1" ht="13.5" thickTop="1" x14ac:dyDescent="0.2">
      <c r="A343" s="57">
        <f>Janvier!A343</f>
        <v>0</v>
      </c>
      <c r="B343" s="58"/>
      <c r="C343" s="59">
        <f>SUM(C3:C342)</f>
        <v>437</v>
      </c>
      <c r="D343" s="59"/>
      <c r="E343" s="61"/>
      <c r="F343" s="60"/>
      <c r="G343" s="60">
        <f>SUM(G3:G342)</f>
        <v>1306.26</v>
      </c>
      <c r="H343" s="61"/>
      <c r="I343" s="61"/>
      <c r="J343" s="61"/>
      <c r="K343" s="62"/>
      <c r="L343" s="63"/>
      <c r="M343" s="120"/>
      <c r="N343" s="166" t="str">
        <f>Janvier!N343</f>
        <v>Total</v>
      </c>
      <c r="O343" s="135" t="str">
        <f>Janvier!O343</f>
        <v xml:space="preserve">Mois : </v>
      </c>
      <c r="P343" s="125">
        <f>SUM(P3:P342)</f>
        <v>1130.2</v>
      </c>
    </row>
    <row r="344" spans="1:16" ht="13.5" thickBot="1" x14ac:dyDescent="0.25">
      <c r="A344" s="22"/>
      <c r="B344" s="22"/>
      <c r="C344" s="22"/>
      <c r="D344" s="22"/>
      <c r="E344" s="23"/>
      <c r="F344" s="22"/>
      <c r="G344" s="22"/>
      <c r="H344" s="23"/>
      <c r="I344" s="23"/>
      <c r="J344" s="23"/>
      <c r="K344" s="24"/>
      <c r="L344" s="24"/>
      <c r="M344" s="113">
        <f ca="1">TODAY()</f>
        <v>41795</v>
      </c>
      <c r="N344" s="167">
        <f>Janvier!N344</f>
        <v>0</v>
      </c>
      <c r="O344" s="11" t="str">
        <f>Janvier!O344</f>
        <v xml:space="preserve">Cumul : </v>
      </c>
      <c r="P344" s="126">
        <f>P343+Mars!P344</f>
        <v>4259.58</v>
      </c>
    </row>
    <row r="345" spans="1:16" ht="13.5" thickTop="1" x14ac:dyDescent="0.2">
      <c r="E345" s="22"/>
      <c r="F345" s="8" t="str">
        <f>Janvier!F345</f>
        <v>Marge</v>
      </c>
      <c r="G345" s="25">
        <f>G343-C343</f>
        <v>869.26</v>
      </c>
      <c r="H345" s="1">
        <f>MATCH("Livré",I3:I6,0)</f>
        <v>1</v>
      </c>
      <c r="I345" s="1"/>
      <c r="J345" s="1"/>
      <c r="K345" s="26"/>
      <c r="L345" s="26"/>
      <c r="M345" s="26"/>
      <c r="N345" s="156" t="s">
        <v>64</v>
      </c>
      <c r="O345" s="11" t="str">
        <f>Janvier!O345</f>
        <v xml:space="preserve">Mois : </v>
      </c>
      <c r="P345" s="127">
        <f>SUMIF(F3:F342,N345,P3:P342)</f>
        <v>171.9</v>
      </c>
    </row>
    <row r="346" spans="1:16" ht="13.5" thickBot="1" x14ac:dyDescent="0.25">
      <c r="F346" s="8" t="str">
        <f>Janvier!F346</f>
        <v>Taux</v>
      </c>
      <c r="G346" s="27">
        <f>(G345*100)/G343</f>
        <v>66.545710654846658</v>
      </c>
      <c r="H346" s="1"/>
      <c r="I346" s="1"/>
      <c r="J346" s="1"/>
      <c r="K346" s="26"/>
      <c r="L346" s="26"/>
      <c r="M346" s="26"/>
      <c r="N346" s="157" t="str">
        <f>'2014'!H345</f>
        <v>InPuzzle</v>
      </c>
      <c r="O346" s="11" t="str">
        <f>Janvier!O346</f>
        <v xml:space="preserve">Cumul : </v>
      </c>
      <c r="P346" s="148">
        <f>INDEX('2014'!$F$3:$I$342,MATCH(N346,'2014'!$F$3:$F$342,0),4)</f>
        <v>634.48</v>
      </c>
    </row>
    <row r="347" spans="1:16" ht="13.5" thickTop="1" x14ac:dyDescent="0.2">
      <c r="B347" s="22"/>
    </row>
  </sheetData>
  <mergeCells count="1">
    <mergeCell ref="N343:N344"/>
  </mergeCells>
  <phoneticPr fontId="25" type="noConversion"/>
  <conditionalFormatting sqref="J6:J342">
    <cfRule type="cellIs" dxfId="236" priority="9" operator="equal">
      <formula>0</formula>
    </cfRule>
  </conditionalFormatting>
  <conditionalFormatting sqref="E3:E342">
    <cfRule type="cellIs" dxfId="235" priority="8" operator="equal">
      <formula>0</formula>
    </cfRule>
  </conditionalFormatting>
  <conditionalFormatting sqref="J3:J6">
    <cfRule type="cellIs" dxfId="234" priority="7" operator="equal">
      <formula>0</formula>
    </cfRule>
  </conditionalFormatting>
  <conditionalFormatting sqref="D3:D342 I3:I342">
    <cfRule type="cellIs" dxfId="233" priority="5" operator="equal">
      <formula>0</formula>
    </cfRule>
  </conditionalFormatting>
  <conditionalFormatting sqref="G3:G342">
    <cfRule type="expression" dxfId="232" priority="4">
      <formula>AND($I3="Livré",$J3="Pas envoyée")</formula>
    </cfRule>
  </conditionalFormatting>
  <conditionalFormatting sqref="M3:M342">
    <cfRule type="expression" dxfId="231" priority="2" stopIfTrue="1">
      <formula>ISBLANK($M3)</formula>
    </cfRule>
  </conditionalFormatting>
  <conditionalFormatting sqref="A3:A6">
    <cfRule type="cellIs" dxfId="41" priority="1" operator="equal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B97A9635-FB9A-4FC3-ABDE-8D5861976468}">
            <xm:f>AND($J3=Data!$D$3,DATEDIF($M3,$M$344,"D")&gt;45)</xm:f>
            <x14:dxf>
              <fill>
                <patternFill>
                  <bgColor rgb="FFFFCCFF"/>
                </patternFill>
              </fill>
            </x14:dxf>
          </x14:cfRule>
          <xm:sqref>M3:M342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Data!$D$2:$D$11</xm:f>
          </x14:formula1>
          <xm:sqref>J3:J342</xm:sqref>
        </x14:dataValidation>
        <x14:dataValidation type="list" allowBlank="1" showInputMessage="1" showErrorMessage="1">
          <x14:formula1>
            <xm:f>Data!$C$2:$C$11</xm:f>
          </x14:formula1>
          <xm:sqref>E3:E342</xm:sqref>
        </x14:dataValidation>
        <x14:dataValidation type="list" allowBlank="1" showInputMessage="1" showErrorMessage="1">
          <x14:formula1>
            <xm:f>Data!$E$2:$E$7</xm:f>
          </x14:formula1>
          <xm:sqref>D3:D342</xm:sqref>
        </x14:dataValidation>
        <x14:dataValidation type="list" allowBlank="1" showInputMessage="1" showErrorMessage="1">
          <x14:formula1>
            <xm:f>Data!$F$3:$F$8</xm:f>
          </x14:formula1>
          <xm:sqref>I3:I7</xm:sqref>
        </x14:dataValidation>
        <x14:dataValidation type="list" allowBlank="1" showInputMessage="1" showErrorMessage="1">
          <x14:formula1>
            <xm:f>Data!$B$2:$B$16</xm:f>
          </x14:formula1>
          <xm:sqref>F3:F342 N345</xm:sqref>
        </x14:dataValidation>
        <x14:dataValidation type="list" allowBlank="1" showInputMessage="1" showErrorMessage="1">
          <x14:formula1>
            <xm:f>Data!$G$2:$G$5</xm:f>
          </x14:formula1>
          <xm:sqref>N3:N6</xm:sqref>
        </x14:dataValidation>
        <x14:dataValidation type="list" allowBlank="1" showInputMessage="1" showErrorMessage="1">
          <x14:formula1>
            <xm:f>Data!$H$2:$H$13</xm:f>
          </x14:formula1>
          <xm:sqref>A3:A6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7"/>
  <sheetViews>
    <sheetView zoomScaleNormal="100" workbookViewId="0">
      <pane ySplit="2" topLeftCell="A7" activePane="bottomLeft" state="frozen"/>
      <selection pane="bottomLeft" activeCell="H7" sqref="H7"/>
    </sheetView>
  </sheetViews>
  <sheetFormatPr defaultColWidth="11.42578125" defaultRowHeight="12.75" x14ac:dyDescent="0.2"/>
  <cols>
    <col min="1" max="1" width="20.28515625" customWidth="1"/>
    <col min="2" max="2" width="26" customWidth="1"/>
    <col min="3" max="4" width="12" customWidth="1"/>
    <col min="5" max="5" width="13.28515625" customWidth="1"/>
    <col min="6" max="6" width="18.7109375" customWidth="1"/>
    <col min="7" max="7" width="11.7109375" style="34" customWidth="1"/>
    <col min="8" max="9" width="14.7109375" customWidth="1"/>
    <col min="10" max="10" width="13.28515625" customWidth="1"/>
    <col min="11" max="13" width="11.42578125" customWidth="1"/>
    <col min="14" max="14" width="18.85546875" bestFit="1" customWidth="1"/>
    <col min="15" max="15" width="38.7109375" customWidth="1"/>
  </cols>
  <sheetData>
    <row r="1" spans="1:16" x14ac:dyDescent="0.2">
      <c r="A1" s="65" t="str">
        <f>Janvier!A1</f>
        <v>2014 - MOIS :</v>
      </c>
      <c r="B1" s="66" t="str">
        <f ca="1">RIGHT(CELL("filename",F2),LEN(CELL("filename",F2))-FIND("]",CELL("filename",F2)))</f>
        <v>Mai</v>
      </c>
      <c r="F1" s="1"/>
      <c r="G1" s="108" t="str">
        <f>Janvier!G1</f>
        <v>Facturable</v>
      </c>
      <c r="H1" s="1"/>
      <c r="I1" s="1"/>
      <c r="J1" s="1"/>
      <c r="K1" s="2"/>
      <c r="L1" s="3"/>
      <c r="M1" s="108" t="s">
        <v>89</v>
      </c>
      <c r="N1" s="4"/>
      <c r="O1" s="5"/>
    </row>
    <row r="2" spans="1:16" ht="38.25" x14ac:dyDescent="0.2">
      <c r="A2" s="6" t="str">
        <f>Janvier!A2</f>
        <v>Intervenant</v>
      </c>
      <c r="B2" s="6" t="str">
        <f>Janvier!B2</f>
        <v>Projet</v>
      </c>
      <c r="C2" s="7" t="str">
        <f>Janvier!C2</f>
        <v>Somme HT</v>
      </c>
      <c r="D2" s="103" t="s">
        <v>65</v>
      </c>
      <c r="E2" s="9" t="s">
        <v>53</v>
      </c>
      <c r="F2" s="8" t="str">
        <f>Janvier!F2</f>
        <v>Nom du client</v>
      </c>
      <c r="G2" s="8" t="str">
        <f>Janvier!G2</f>
        <v>Somme HT</v>
      </c>
      <c r="H2" s="8" t="str">
        <f>Janvier!H2</f>
        <v>N° de facture</v>
      </c>
      <c r="I2" s="103" t="s">
        <v>66</v>
      </c>
      <c r="J2" s="9" t="s">
        <v>45</v>
      </c>
      <c r="K2" s="9" t="str">
        <f>Janvier!K2</f>
        <v>Date de livraison prévue</v>
      </c>
      <c r="L2" s="10" t="str">
        <f>Janvier!L2</f>
        <v>Date de livraison effective</v>
      </c>
      <c r="M2" s="10" t="s">
        <v>88</v>
      </c>
      <c r="N2" s="8" t="str">
        <f>Janvier!N2</f>
        <v>Nom du CP</v>
      </c>
      <c r="O2" s="11" t="str">
        <f>Janvier!O2</f>
        <v>Commentaires</v>
      </c>
      <c r="P2" s="111" t="str">
        <f>Janvier!P2</f>
        <v>Chiffre HT</v>
      </c>
    </row>
    <row r="3" spans="1:16" s="31" customFormat="1" x14ac:dyDescent="0.2">
      <c r="A3" s="91" t="s">
        <v>75</v>
      </c>
      <c r="B3" s="91" t="s">
        <v>76</v>
      </c>
      <c r="C3" s="84"/>
      <c r="D3" s="81" t="s">
        <v>71</v>
      </c>
      <c r="E3" s="81"/>
      <c r="F3" s="80" t="s">
        <v>33</v>
      </c>
      <c r="G3" s="82">
        <v>812.7</v>
      </c>
      <c r="H3" s="43"/>
      <c r="I3" s="43" t="s">
        <v>71</v>
      </c>
      <c r="J3" s="79"/>
      <c r="K3" s="78"/>
      <c r="L3" s="78"/>
      <c r="M3" s="115"/>
      <c r="N3" s="80" t="s">
        <v>11</v>
      </c>
      <c r="O3" s="83"/>
      <c r="P3" s="124" t="str">
        <f>IF(AND($I3=Data!$F$7,OR($J3=Data!$D$3,$J3=Data!$D$6)),$G3,"")</f>
        <v/>
      </c>
    </row>
    <row r="4" spans="1:16" s="31" customFormat="1" x14ac:dyDescent="0.2">
      <c r="A4" s="12"/>
      <c r="B4" s="91" t="s">
        <v>77</v>
      </c>
      <c r="C4" s="51"/>
      <c r="D4" s="81" t="s">
        <v>71</v>
      </c>
      <c r="E4" s="81"/>
      <c r="F4" s="80" t="s">
        <v>78</v>
      </c>
      <c r="G4" s="30">
        <v>1425</v>
      </c>
      <c r="H4" s="15"/>
      <c r="I4" s="43" t="s">
        <v>71</v>
      </c>
      <c r="J4" s="79"/>
      <c r="K4" s="13"/>
      <c r="L4" s="13"/>
      <c r="M4" s="115"/>
      <c r="N4" s="12"/>
      <c r="O4" s="39"/>
      <c r="P4" s="124" t="str">
        <f>IF(AND($I4=Data!$F$7,OR($J4=Data!$D$3,$J4=Data!$D$6)),$G4,"")</f>
        <v/>
      </c>
    </row>
    <row r="5" spans="1:16" s="31" customFormat="1" x14ac:dyDescent="0.2">
      <c r="A5" s="77"/>
      <c r="B5" s="110" t="s">
        <v>77</v>
      </c>
      <c r="C5" s="81"/>
      <c r="D5" s="81"/>
      <c r="E5" s="81"/>
      <c r="F5" s="86" t="s">
        <v>78</v>
      </c>
      <c r="G5" s="82"/>
      <c r="H5" s="43"/>
      <c r="I5" s="43"/>
      <c r="J5" s="79"/>
      <c r="K5" s="78"/>
      <c r="L5" s="78"/>
      <c r="M5" s="115"/>
      <c r="N5" s="77"/>
      <c r="O5" s="109"/>
      <c r="P5" s="124" t="str">
        <f>IF(AND($I5=Data!$F$7,OR($J5=Data!$D$3,$J5=Data!$D$6)),$G5,"")</f>
        <v/>
      </c>
    </row>
    <row r="6" spans="1:16" s="31" customFormat="1" x14ac:dyDescent="0.2">
      <c r="A6" s="12"/>
      <c r="B6" s="110" t="s">
        <v>77</v>
      </c>
      <c r="C6" s="81"/>
      <c r="D6" s="81"/>
      <c r="E6" s="81"/>
      <c r="F6" s="86" t="s">
        <v>78</v>
      </c>
      <c r="G6" s="82"/>
      <c r="H6" s="43"/>
      <c r="I6" s="43"/>
      <c r="J6" s="79"/>
      <c r="K6" s="78"/>
      <c r="L6" s="78"/>
      <c r="M6" s="115"/>
      <c r="N6" s="77"/>
      <c r="O6" s="109"/>
      <c r="P6" s="124" t="str">
        <f>IF(AND($I6=Data!$F$7,OR($J6=Data!$D$3,$J6=Data!$D$6)),$G6,"")</f>
        <v/>
      </c>
    </row>
    <row r="7" spans="1:16" s="31" customFormat="1" x14ac:dyDescent="0.2">
      <c r="A7" s="81" t="s">
        <v>11</v>
      </c>
      <c r="B7" s="91" t="s">
        <v>79</v>
      </c>
      <c r="C7" s="81"/>
      <c r="D7" s="81" t="s">
        <v>69</v>
      </c>
      <c r="E7" s="81"/>
      <c r="F7" s="80" t="s">
        <v>14</v>
      </c>
      <c r="G7" s="82">
        <v>731.2</v>
      </c>
      <c r="H7" s="102" t="s">
        <v>113</v>
      </c>
      <c r="I7" s="43" t="s">
        <v>70</v>
      </c>
      <c r="J7" s="79" t="s">
        <v>46</v>
      </c>
      <c r="K7" s="78"/>
      <c r="L7" s="78"/>
      <c r="M7" s="115">
        <v>41772</v>
      </c>
      <c r="N7" s="77" t="s">
        <v>11</v>
      </c>
      <c r="O7" s="109" t="s">
        <v>80</v>
      </c>
      <c r="P7" s="124">
        <f>IF(AND($I7=Data!$F$7,OR($J7=Data!$D$3,$J7=Data!$D$6)),$G7,"")</f>
        <v>731.2</v>
      </c>
    </row>
    <row r="8" spans="1:16" s="31" customFormat="1" x14ac:dyDescent="0.2">
      <c r="A8" s="81" t="s">
        <v>11</v>
      </c>
      <c r="B8" s="91" t="s">
        <v>82</v>
      </c>
      <c r="C8" s="81"/>
      <c r="D8" s="81" t="s">
        <v>68</v>
      </c>
      <c r="E8" s="81"/>
      <c r="F8" s="80" t="s">
        <v>14</v>
      </c>
      <c r="G8" s="82">
        <v>268.48</v>
      </c>
      <c r="H8" s="102" t="s">
        <v>112</v>
      </c>
      <c r="I8" s="43" t="s">
        <v>70</v>
      </c>
      <c r="J8" s="79" t="s">
        <v>46</v>
      </c>
      <c r="K8" s="78"/>
      <c r="L8" s="78"/>
      <c r="M8" s="115">
        <v>41772</v>
      </c>
      <c r="N8" s="77" t="s">
        <v>11</v>
      </c>
      <c r="O8" s="109" t="s">
        <v>81</v>
      </c>
      <c r="P8" s="124">
        <f>IF(AND($I8=Data!$F$7,OR($J8=Data!$D$3,$J8=Data!$D$6)),$G8,"")</f>
        <v>268.48</v>
      </c>
    </row>
    <row r="9" spans="1:16" s="31" customFormat="1" x14ac:dyDescent="0.2">
      <c r="A9" s="81"/>
      <c r="B9" s="91" t="s">
        <v>77</v>
      </c>
      <c r="C9" s="84"/>
      <c r="D9" s="81" t="s">
        <v>71</v>
      </c>
      <c r="E9" s="81"/>
      <c r="F9" s="80" t="s">
        <v>78</v>
      </c>
      <c r="G9" s="82">
        <v>1425</v>
      </c>
      <c r="H9" s="79"/>
      <c r="I9" s="43" t="s">
        <v>71</v>
      </c>
      <c r="J9" s="79"/>
      <c r="K9" s="78"/>
      <c r="L9" s="78"/>
      <c r="M9" s="115"/>
      <c r="N9" s="77"/>
      <c r="O9" s="39"/>
      <c r="P9" s="124" t="str">
        <f>IF(AND($I9=Data!$F$7,OR($J9=Data!$D$3,$J9=Data!$D$6)),$G9,"")</f>
        <v/>
      </c>
    </row>
    <row r="10" spans="1:16" s="31" customFormat="1" x14ac:dyDescent="0.2">
      <c r="A10" s="81"/>
      <c r="B10" s="110" t="s">
        <v>77</v>
      </c>
      <c r="C10" s="81"/>
      <c r="D10" s="81"/>
      <c r="E10" s="81"/>
      <c r="F10" s="86" t="s">
        <v>78</v>
      </c>
      <c r="G10" s="82"/>
      <c r="H10" s="43"/>
      <c r="I10" s="43"/>
      <c r="J10" s="79"/>
      <c r="K10" s="78"/>
      <c r="L10" s="78"/>
      <c r="M10" s="115"/>
      <c r="N10" s="77"/>
      <c r="O10" s="109"/>
      <c r="P10" s="124" t="str">
        <f>IF(AND($I10=Data!$F$7,OR($J10=Data!$D$3,$J10=Data!$D$6)),$G10,"")</f>
        <v/>
      </c>
    </row>
    <row r="11" spans="1:16" s="31" customFormat="1" x14ac:dyDescent="0.2">
      <c r="A11" s="81"/>
      <c r="B11" s="110" t="s">
        <v>77</v>
      </c>
      <c r="C11" s="81"/>
      <c r="D11" s="81"/>
      <c r="E11" s="81"/>
      <c r="F11" s="86" t="s">
        <v>78</v>
      </c>
      <c r="G11" s="82"/>
      <c r="H11" s="43"/>
      <c r="I11" s="43"/>
      <c r="J11" s="79"/>
      <c r="K11" s="78"/>
      <c r="L11" s="78"/>
      <c r="M11" s="115"/>
      <c r="N11" s="77"/>
      <c r="O11" s="109"/>
      <c r="P11" s="124" t="str">
        <f>IF(AND($I11=Data!$F$7,OR($J11=Data!$D$3,$J11=Data!$D$6)),$G11,"")</f>
        <v/>
      </c>
    </row>
    <row r="12" spans="1:16" s="31" customFormat="1" x14ac:dyDescent="0.2">
      <c r="A12" s="81" t="s">
        <v>11</v>
      </c>
      <c r="B12" s="12" t="s">
        <v>97</v>
      </c>
      <c r="C12" s="52"/>
      <c r="D12" s="81" t="s">
        <v>70</v>
      </c>
      <c r="E12" s="81"/>
      <c r="F12" s="80" t="s">
        <v>98</v>
      </c>
      <c r="G12" s="30">
        <v>634.48</v>
      </c>
      <c r="H12" s="164" t="s">
        <v>104</v>
      </c>
      <c r="I12" s="43" t="s">
        <v>70</v>
      </c>
      <c r="J12" s="79" t="s">
        <v>46</v>
      </c>
      <c r="K12" s="13">
        <v>41773</v>
      </c>
      <c r="L12" s="78">
        <v>41773</v>
      </c>
      <c r="M12" s="115">
        <v>41781</v>
      </c>
      <c r="N12" s="77" t="s">
        <v>11</v>
      </c>
      <c r="O12" s="159" t="s">
        <v>103</v>
      </c>
      <c r="P12" s="124">
        <f>IF(AND($I12=Data!$F$7,OR($J12=Data!$D$3,$J12=Data!$D$6)),$G12,"")</f>
        <v>634.48</v>
      </c>
    </row>
    <row r="13" spans="1:16" s="31" customFormat="1" x14ac:dyDescent="0.2">
      <c r="A13" s="81" t="s">
        <v>11</v>
      </c>
      <c r="B13" s="91" t="s">
        <v>100</v>
      </c>
      <c r="C13" s="51"/>
      <c r="D13" s="81" t="s">
        <v>70</v>
      </c>
      <c r="E13" s="81"/>
      <c r="F13" s="80" t="s">
        <v>101</v>
      </c>
      <c r="G13" s="30">
        <v>260</v>
      </c>
      <c r="H13" s="164" t="s">
        <v>111</v>
      </c>
      <c r="I13" s="43" t="s">
        <v>70</v>
      </c>
      <c r="J13" s="79" t="s">
        <v>46</v>
      </c>
      <c r="K13" s="13">
        <v>41780</v>
      </c>
      <c r="L13" s="13">
        <v>41780</v>
      </c>
      <c r="M13" s="115">
        <v>41781</v>
      </c>
      <c r="N13" s="77" t="s">
        <v>11</v>
      </c>
      <c r="O13" s="159" t="s">
        <v>102</v>
      </c>
      <c r="P13" s="124">
        <f>IF(AND($I13=Data!$F$7,OR($J13=Data!$D$3,$J13=Data!$D$6)),$G13,"")</f>
        <v>260</v>
      </c>
    </row>
    <row r="14" spans="1:16" s="31" customFormat="1" x14ac:dyDescent="0.2">
      <c r="A14" s="81"/>
      <c r="B14" s="16"/>
      <c r="C14" s="51"/>
      <c r="D14" s="81"/>
      <c r="E14" s="81"/>
      <c r="F14" s="80"/>
      <c r="G14" s="30"/>
      <c r="H14" s="15"/>
      <c r="I14" s="43"/>
      <c r="J14" s="79"/>
      <c r="K14" s="13"/>
      <c r="L14" s="13"/>
      <c r="M14" s="115"/>
      <c r="N14" s="12"/>
      <c r="O14" s="14"/>
      <c r="P14" s="124" t="str">
        <f>IF(AND($I14=Data!$F$7,OR($J14=Data!$D$3,$J14=Data!$D$6)),$G14,"")</f>
        <v/>
      </c>
    </row>
    <row r="15" spans="1:16" s="31" customFormat="1" x14ac:dyDescent="0.2">
      <c r="A15" s="81"/>
      <c r="B15" s="16"/>
      <c r="C15" s="51"/>
      <c r="D15" s="81"/>
      <c r="E15" s="81"/>
      <c r="F15" s="80"/>
      <c r="G15" s="30"/>
      <c r="H15" s="15"/>
      <c r="I15" s="43"/>
      <c r="J15" s="79"/>
      <c r="K15" s="13"/>
      <c r="L15" s="13"/>
      <c r="M15" s="115"/>
      <c r="N15" s="12"/>
      <c r="O15" s="14"/>
      <c r="P15" s="124" t="str">
        <f>IF(AND($I15=Data!$F$7,OR($J15=Data!$D$3,$J15=Data!$D$6)),$G15,"")</f>
        <v/>
      </c>
    </row>
    <row r="16" spans="1:16" s="31" customFormat="1" x14ac:dyDescent="0.2">
      <c r="A16" s="81"/>
      <c r="B16" s="16"/>
      <c r="C16" s="51"/>
      <c r="D16" s="81"/>
      <c r="E16" s="81"/>
      <c r="F16" s="80"/>
      <c r="G16" s="30"/>
      <c r="H16" s="35"/>
      <c r="I16" s="43"/>
      <c r="J16" s="79"/>
      <c r="K16" s="13"/>
      <c r="L16" s="13"/>
      <c r="M16" s="115"/>
      <c r="N16" s="12"/>
      <c r="O16" s="14"/>
      <c r="P16" s="124" t="str">
        <f>IF(AND($I16=Data!$F$7,OR($J16=Data!$D$3,$J16=Data!$D$6)),$G16,"")</f>
        <v/>
      </c>
    </row>
    <row r="17" spans="1:16" s="31" customFormat="1" x14ac:dyDescent="0.2">
      <c r="A17" s="81"/>
      <c r="B17" s="12"/>
      <c r="C17" s="51"/>
      <c r="D17" s="81"/>
      <c r="E17" s="81"/>
      <c r="F17" s="80"/>
      <c r="G17" s="30"/>
      <c r="H17" s="15"/>
      <c r="I17" s="43"/>
      <c r="J17" s="79"/>
      <c r="K17" s="13"/>
      <c r="L17" s="13"/>
      <c r="M17" s="115"/>
      <c r="N17" s="12"/>
      <c r="O17" s="14"/>
      <c r="P17" s="124" t="str">
        <f>IF(AND($I17=Data!$F$7,OR($J17=Data!$D$3,$J17=Data!$D$6)),$G17,"")</f>
        <v/>
      </c>
    </row>
    <row r="18" spans="1:16" s="31" customFormat="1" x14ac:dyDescent="0.2">
      <c r="A18" s="81"/>
      <c r="B18" s="16"/>
      <c r="C18" s="51"/>
      <c r="D18" s="81"/>
      <c r="E18" s="81"/>
      <c r="F18" s="80"/>
      <c r="G18" s="30"/>
      <c r="H18" s="15"/>
      <c r="I18" s="43"/>
      <c r="J18" s="79"/>
      <c r="K18" s="13"/>
      <c r="L18" s="13"/>
      <c r="M18" s="115"/>
      <c r="N18" s="12"/>
      <c r="O18" s="14"/>
      <c r="P18" s="124" t="str">
        <f>IF(AND($I18=Data!$F$7,OR($J18=Data!$D$3,$J18=Data!$D$6)),$G18,"")</f>
        <v/>
      </c>
    </row>
    <row r="19" spans="1:16" s="31" customFormat="1" x14ac:dyDescent="0.2">
      <c r="A19" s="81"/>
      <c r="B19" s="12"/>
      <c r="C19" s="51"/>
      <c r="D19" s="81"/>
      <c r="E19" s="81"/>
      <c r="F19" s="80"/>
      <c r="G19" s="30"/>
      <c r="H19" s="15"/>
      <c r="I19" s="43"/>
      <c r="J19" s="79"/>
      <c r="K19" s="13"/>
      <c r="L19" s="13"/>
      <c r="M19" s="115"/>
      <c r="N19" s="12"/>
      <c r="O19" s="14"/>
      <c r="P19" s="124" t="str">
        <f>IF(AND($I19=Data!$F$7,OR($J19=Data!$D$3,$J19=Data!$D$6)),$G19,"")</f>
        <v/>
      </c>
    </row>
    <row r="20" spans="1:16" s="31" customFormat="1" x14ac:dyDescent="0.2">
      <c r="A20" s="81"/>
      <c r="B20" s="12"/>
      <c r="C20" s="51"/>
      <c r="D20" s="81"/>
      <c r="E20" s="81"/>
      <c r="F20" s="80"/>
      <c r="G20" s="30"/>
      <c r="H20" s="15"/>
      <c r="I20" s="43"/>
      <c r="J20" s="79"/>
      <c r="K20" s="13"/>
      <c r="L20" s="13"/>
      <c r="M20" s="115"/>
      <c r="N20" s="12"/>
      <c r="O20" s="14"/>
      <c r="P20" s="124" t="str">
        <f>IF(AND($I20=Data!$F$7,OR($J20=Data!$D$3,$J20=Data!$D$6)),$G20,"")</f>
        <v/>
      </c>
    </row>
    <row r="21" spans="1:16" s="31" customFormat="1" x14ac:dyDescent="0.2">
      <c r="A21" s="81"/>
      <c r="B21" s="12"/>
      <c r="C21" s="51"/>
      <c r="D21" s="81"/>
      <c r="E21" s="81"/>
      <c r="F21" s="80"/>
      <c r="G21" s="30"/>
      <c r="H21" s="15"/>
      <c r="I21" s="43"/>
      <c r="J21" s="79"/>
      <c r="K21" s="13"/>
      <c r="L21" s="13"/>
      <c r="M21" s="115"/>
      <c r="N21" s="12"/>
      <c r="O21" s="14"/>
      <c r="P21" s="124" t="str">
        <f>IF(AND($I21=Data!$F$7,OR($J21=Data!$D$3,$J21=Data!$D$6)),$G21,"")</f>
        <v/>
      </c>
    </row>
    <row r="22" spans="1:16" s="31" customFormat="1" x14ac:dyDescent="0.2">
      <c r="A22" s="81"/>
      <c r="B22" s="12"/>
      <c r="C22" s="51"/>
      <c r="D22" s="81"/>
      <c r="E22" s="81"/>
      <c r="F22" s="80"/>
      <c r="G22" s="30"/>
      <c r="H22" s="15"/>
      <c r="I22" s="43"/>
      <c r="J22" s="79"/>
      <c r="K22" s="13"/>
      <c r="L22" s="13"/>
      <c r="M22" s="115"/>
      <c r="N22" s="12"/>
      <c r="O22" s="14"/>
      <c r="P22" s="124" t="str">
        <f>IF(AND($I22=Data!$F$7,OR($J22=Data!$D$3,$J22=Data!$D$6)),$G22,"")</f>
        <v/>
      </c>
    </row>
    <row r="23" spans="1:16" s="31" customFormat="1" x14ac:dyDescent="0.2">
      <c r="A23" s="81"/>
      <c r="B23" s="12"/>
      <c r="C23" s="51"/>
      <c r="D23" s="81"/>
      <c r="E23" s="81"/>
      <c r="F23" s="80"/>
      <c r="G23" s="30"/>
      <c r="H23" s="35"/>
      <c r="I23" s="43"/>
      <c r="J23" s="79"/>
      <c r="K23" s="13"/>
      <c r="L23" s="13"/>
      <c r="M23" s="115"/>
      <c r="N23" s="12"/>
      <c r="O23" s="14"/>
      <c r="P23" s="124" t="str">
        <f>IF(AND($I23=Data!$F$7,OR($J23=Data!$D$3,$J23=Data!$D$6)),$G23,"")</f>
        <v/>
      </c>
    </row>
    <row r="24" spans="1:16" s="31" customFormat="1" x14ac:dyDescent="0.2">
      <c r="A24" s="81"/>
      <c r="B24" s="12"/>
      <c r="C24" s="51"/>
      <c r="D24" s="81"/>
      <c r="E24" s="81"/>
      <c r="F24" s="80"/>
      <c r="G24" s="30"/>
      <c r="H24" s="35"/>
      <c r="I24" s="43"/>
      <c r="J24" s="79"/>
      <c r="K24" s="13"/>
      <c r="L24" s="13"/>
      <c r="M24" s="115"/>
      <c r="N24" s="12"/>
      <c r="O24" s="28"/>
      <c r="P24" s="124" t="str">
        <f>IF(AND($I24=Data!$F$7,OR($J24=Data!$D$3,$J24=Data!$D$6)),$G24,"")</f>
        <v/>
      </c>
    </row>
    <row r="25" spans="1:16" s="31" customFormat="1" x14ac:dyDescent="0.2">
      <c r="A25" s="81"/>
      <c r="B25" s="12"/>
      <c r="C25" s="51"/>
      <c r="D25" s="81"/>
      <c r="E25" s="81"/>
      <c r="F25" s="80"/>
      <c r="G25" s="30"/>
      <c r="H25" s="15"/>
      <c r="I25" s="43"/>
      <c r="J25" s="79"/>
      <c r="K25" s="13"/>
      <c r="L25" s="13"/>
      <c r="M25" s="115"/>
      <c r="N25" s="12"/>
      <c r="O25" s="14"/>
      <c r="P25" s="124" t="str">
        <f>IF(AND($I25=Data!$F$7,OR($J25=Data!$D$3,$J25=Data!$D$6)),$G25,"")</f>
        <v/>
      </c>
    </row>
    <row r="26" spans="1:16" s="31" customFormat="1" x14ac:dyDescent="0.2">
      <c r="A26" s="81"/>
      <c r="B26" s="16"/>
      <c r="C26" s="51"/>
      <c r="D26" s="81"/>
      <c r="E26" s="81"/>
      <c r="F26" s="80"/>
      <c r="G26" s="30"/>
      <c r="H26" s="15"/>
      <c r="I26" s="43"/>
      <c r="J26" s="79"/>
      <c r="K26" s="13"/>
      <c r="L26" s="13"/>
      <c r="M26" s="115"/>
      <c r="N26" s="12"/>
      <c r="O26" s="14"/>
      <c r="P26" s="124" t="str">
        <f>IF(AND($I26=Data!$F$7,OR($J26=Data!$D$3,$J26=Data!$D$6)),$G26,"")</f>
        <v/>
      </c>
    </row>
    <row r="27" spans="1:16" s="31" customFormat="1" x14ac:dyDescent="0.2">
      <c r="A27" s="81"/>
      <c r="B27" s="12"/>
      <c r="C27" s="51"/>
      <c r="D27" s="81"/>
      <c r="E27" s="81"/>
      <c r="F27" s="80"/>
      <c r="G27" s="30"/>
      <c r="H27" s="35"/>
      <c r="I27" s="43"/>
      <c r="J27" s="79"/>
      <c r="K27" s="13"/>
      <c r="L27" s="13"/>
      <c r="M27" s="115"/>
      <c r="N27" s="12"/>
      <c r="O27" s="14"/>
      <c r="P27" s="124" t="str">
        <f>IF(AND($I27=Data!$F$7,OR($J27=Data!$D$3,$J27=Data!$D$6)),$G27,"")</f>
        <v/>
      </c>
    </row>
    <row r="28" spans="1:16" s="31" customFormat="1" x14ac:dyDescent="0.2">
      <c r="A28" s="81"/>
      <c r="B28" s="12"/>
      <c r="C28" s="54"/>
      <c r="D28" s="81"/>
      <c r="E28" s="81"/>
      <c r="F28" s="80"/>
      <c r="G28" s="30"/>
      <c r="H28" s="35"/>
      <c r="I28" s="43"/>
      <c r="J28" s="79"/>
      <c r="K28" s="13"/>
      <c r="L28" s="13"/>
      <c r="M28" s="115"/>
      <c r="N28" s="12"/>
      <c r="O28" s="14"/>
      <c r="P28" s="124" t="str">
        <f>IF(AND($I28=Data!$F$7,OR($J28=Data!$D$3,$J28=Data!$D$6)),$G28,"")</f>
        <v/>
      </c>
    </row>
    <row r="29" spans="1:16" s="31" customFormat="1" x14ac:dyDescent="0.2">
      <c r="A29" s="81"/>
      <c r="B29" s="16"/>
      <c r="C29" s="51"/>
      <c r="D29" s="81"/>
      <c r="E29" s="81"/>
      <c r="F29" s="80"/>
      <c r="G29" s="30"/>
      <c r="H29" s="15"/>
      <c r="I29" s="43"/>
      <c r="J29" s="79"/>
      <c r="K29" s="13"/>
      <c r="L29" s="13"/>
      <c r="M29" s="115"/>
      <c r="N29" s="12"/>
      <c r="O29" s="14"/>
      <c r="P29" s="124" t="str">
        <f>IF(AND($I29=Data!$F$7,OR($J29=Data!$D$3,$J29=Data!$D$6)),$G29,"")</f>
        <v/>
      </c>
    </row>
    <row r="30" spans="1:16" s="31" customFormat="1" x14ac:dyDescent="0.2">
      <c r="A30" s="81"/>
      <c r="B30" s="12"/>
      <c r="C30" s="51"/>
      <c r="D30" s="81"/>
      <c r="E30" s="81"/>
      <c r="F30" s="80"/>
      <c r="G30" s="30"/>
      <c r="H30" s="15"/>
      <c r="I30" s="43"/>
      <c r="J30" s="79"/>
      <c r="K30" s="13"/>
      <c r="L30" s="13"/>
      <c r="M30" s="115"/>
      <c r="N30" s="12"/>
      <c r="O30" s="14"/>
      <c r="P30" s="124" t="str">
        <f>IF(AND($I30=Data!$F$7,OR($J30=Data!$D$3,$J30=Data!$D$6)),$G30,"")</f>
        <v/>
      </c>
    </row>
    <row r="31" spans="1:16" s="31" customFormat="1" hidden="1" x14ac:dyDescent="0.2">
      <c r="A31" s="81"/>
      <c r="B31" s="12"/>
      <c r="C31" s="51"/>
      <c r="D31" s="81"/>
      <c r="E31" s="81"/>
      <c r="F31" s="80"/>
      <c r="G31" s="30"/>
      <c r="H31" s="15"/>
      <c r="I31" s="43"/>
      <c r="J31" s="79"/>
      <c r="K31" s="13"/>
      <c r="L31" s="13"/>
      <c r="M31" s="115"/>
      <c r="N31" s="12"/>
      <c r="O31" s="14"/>
      <c r="P31" s="124" t="str">
        <f>IF(AND($I31=Data!$F$7,OR($J31=Data!$D$3,$J31=Data!$D$6)),$G31,"")</f>
        <v/>
      </c>
    </row>
    <row r="32" spans="1:16" s="31" customFormat="1" hidden="1" x14ac:dyDescent="0.2">
      <c r="A32" s="81"/>
      <c r="B32" s="12"/>
      <c r="C32" s="51"/>
      <c r="D32" s="81"/>
      <c r="E32" s="81"/>
      <c r="F32" s="80"/>
      <c r="G32" s="30"/>
      <c r="H32" s="15"/>
      <c r="I32" s="43"/>
      <c r="J32" s="79"/>
      <c r="K32" s="13"/>
      <c r="L32" s="13"/>
      <c r="M32" s="115"/>
      <c r="N32" s="12"/>
      <c r="O32" s="28"/>
      <c r="P32" s="124" t="str">
        <f>IF(AND($I32=Data!$F$7,OR($J32=Data!$D$3,$J32=Data!$D$6)),$G32,"")</f>
        <v/>
      </c>
    </row>
    <row r="33" spans="1:16" s="31" customFormat="1" hidden="1" x14ac:dyDescent="0.2">
      <c r="A33" s="81"/>
      <c r="B33" s="12"/>
      <c r="C33" s="51"/>
      <c r="D33" s="81"/>
      <c r="E33" s="81"/>
      <c r="F33" s="80"/>
      <c r="G33" s="30"/>
      <c r="H33" s="15"/>
      <c r="I33" s="43"/>
      <c r="J33" s="79"/>
      <c r="K33" s="13"/>
      <c r="L33" s="13"/>
      <c r="M33" s="115"/>
      <c r="N33" s="12"/>
      <c r="O33" s="14"/>
      <c r="P33" s="124" t="str">
        <f>IF(AND($I33=Data!$F$7,OR($J33=Data!$D$3,$J33=Data!$D$6)),$G33,"")</f>
        <v/>
      </c>
    </row>
    <row r="34" spans="1:16" s="31" customFormat="1" hidden="1" x14ac:dyDescent="0.2">
      <c r="A34" s="81"/>
      <c r="B34" s="12"/>
      <c r="C34" s="51"/>
      <c r="D34" s="81"/>
      <c r="E34" s="81"/>
      <c r="F34" s="80"/>
      <c r="G34" s="30"/>
      <c r="H34" s="15"/>
      <c r="I34" s="43"/>
      <c r="J34" s="79"/>
      <c r="K34" s="13"/>
      <c r="L34" s="13"/>
      <c r="M34" s="115"/>
      <c r="N34" s="12"/>
      <c r="O34" s="14"/>
      <c r="P34" s="124" t="str">
        <f>IF(AND($I34=Data!$F$7,OR($J34=Data!$D$3,$J34=Data!$D$6)),$G34,"")</f>
        <v/>
      </c>
    </row>
    <row r="35" spans="1:16" s="31" customFormat="1" hidden="1" x14ac:dyDescent="0.2">
      <c r="A35" s="81"/>
      <c r="B35" s="16"/>
      <c r="C35" s="51"/>
      <c r="D35" s="81"/>
      <c r="E35" s="81"/>
      <c r="F35" s="80"/>
      <c r="G35" s="30"/>
      <c r="H35" s="15"/>
      <c r="I35" s="43"/>
      <c r="J35" s="79"/>
      <c r="K35" s="13"/>
      <c r="L35" s="13"/>
      <c r="M35" s="115"/>
      <c r="N35" s="13"/>
      <c r="O35" s="28"/>
      <c r="P35" s="124" t="str">
        <f>IF(AND($I35=Data!$F$7,OR($J35=Data!$D$3,$J35=Data!$D$6)),$G35,"")</f>
        <v/>
      </c>
    </row>
    <row r="36" spans="1:16" s="31" customFormat="1" hidden="1" x14ac:dyDescent="0.2">
      <c r="A36" s="81"/>
      <c r="B36" s="16"/>
      <c r="C36" s="51"/>
      <c r="D36" s="81"/>
      <c r="E36" s="81"/>
      <c r="F36" s="80"/>
      <c r="G36" s="30"/>
      <c r="H36" s="15"/>
      <c r="I36" s="43"/>
      <c r="J36" s="79"/>
      <c r="K36" s="13"/>
      <c r="L36" s="13"/>
      <c r="M36" s="115"/>
      <c r="N36" s="13"/>
      <c r="O36" s="28"/>
      <c r="P36" s="124" t="str">
        <f>IF(AND($I36=Data!$F$7,OR($J36=Data!$D$3,$J36=Data!$D$6)),$G36,"")</f>
        <v/>
      </c>
    </row>
    <row r="37" spans="1:16" s="31" customFormat="1" hidden="1" x14ac:dyDescent="0.2">
      <c r="A37" s="81"/>
      <c r="B37" s="12"/>
      <c r="C37" s="51"/>
      <c r="D37" s="81"/>
      <c r="E37" s="81"/>
      <c r="F37" s="80"/>
      <c r="G37" s="30"/>
      <c r="H37" s="15"/>
      <c r="I37" s="43"/>
      <c r="J37" s="79"/>
      <c r="K37" s="13"/>
      <c r="L37" s="13"/>
      <c r="M37" s="115"/>
      <c r="N37" s="12"/>
      <c r="O37" s="28"/>
      <c r="P37" s="124" t="str">
        <f>IF(AND($I37=Data!$F$7,OR($J37=Data!$D$3,$J37=Data!$D$6)),$G37,"")</f>
        <v/>
      </c>
    </row>
    <row r="38" spans="1:16" s="31" customFormat="1" hidden="1" x14ac:dyDescent="0.2">
      <c r="A38" s="81"/>
      <c r="B38" s="12"/>
      <c r="C38" s="51"/>
      <c r="D38" s="81"/>
      <c r="E38" s="81"/>
      <c r="F38" s="80"/>
      <c r="G38" s="30"/>
      <c r="H38" s="35"/>
      <c r="I38" s="43"/>
      <c r="J38" s="79"/>
      <c r="K38" s="13"/>
      <c r="L38" s="13"/>
      <c r="M38" s="115"/>
      <c r="N38" s="12"/>
      <c r="O38" s="14"/>
      <c r="P38" s="124" t="str">
        <f>IF(AND($I38=Data!$F$7,OR($J38=Data!$D$3,$J38=Data!$D$6)),$G38,"")</f>
        <v/>
      </c>
    </row>
    <row r="39" spans="1:16" s="31" customFormat="1" hidden="1" x14ac:dyDescent="0.2">
      <c r="A39" s="81"/>
      <c r="B39" s="16"/>
      <c r="C39" s="52"/>
      <c r="D39" s="81"/>
      <c r="E39" s="81"/>
      <c r="F39" s="80"/>
      <c r="G39" s="30"/>
      <c r="H39" s="35"/>
      <c r="I39" s="43"/>
      <c r="J39" s="79"/>
      <c r="K39" s="13"/>
      <c r="L39" s="13"/>
      <c r="M39" s="115"/>
      <c r="N39" s="12"/>
      <c r="O39" s="28"/>
      <c r="P39" s="124" t="str">
        <f>IF(AND($I39=Data!$F$7,OR($J39=Data!$D$3,$J39=Data!$D$6)),$G39,"")</f>
        <v/>
      </c>
    </row>
    <row r="40" spans="1:16" s="31" customFormat="1" hidden="1" x14ac:dyDescent="0.2">
      <c r="A40" s="81"/>
      <c r="B40" s="16"/>
      <c r="C40" s="52"/>
      <c r="D40" s="81"/>
      <c r="E40" s="81"/>
      <c r="F40" s="80"/>
      <c r="G40" s="30"/>
      <c r="H40" s="15"/>
      <c r="I40" s="43"/>
      <c r="J40" s="79"/>
      <c r="K40" s="13"/>
      <c r="L40" s="13"/>
      <c r="M40" s="115"/>
      <c r="N40" s="12"/>
      <c r="O40" s="14"/>
      <c r="P40" s="124" t="str">
        <f>IF(AND($I40=Data!$F$7,OR($J40=Data!$D$3,$J40=Data!$D$6)),$G40,"")</f>
        <v/>
      </c>
    </row>
    <row r="41" spans="1:16" s="31" customFormat="1" hidden="1" x14ac:dyDescent="0.2">
      <c r="A41" s="81"/>
      <c r="B41" s="12"/>
      <c r="C41" s="52"/>
      <c r="D41" s="81"/>
      <c r="E41" s="81"/>
      <c r="F41" s="80"/>
      <c r="G41" s="30"/>
      <c r="H41" s="15"/>
      <c r="I41" s="43"/>
      <c r="J41" s="79"/>
      <c r="K41" s="38"/>
      <c r="L41" s="38"/>
      <c r="M41" s="115"/>
      <c r="N41" s="12"/>
      <c r="O41" s="14"/>
      <c r="P41" s="124" t="str">
        <f>IF(AND($I41=Data!$F$7,OR($J41=Data!$D$3,$J41=Data!$D$6)),$G41,"")</f>
        <v/>
      </c>
    </row>
    <row r="42" spans="1:16" s="31" customFormat="1" hidden="1" x14ac:dyDescent="0.2">
      <c r="A42" s="81"/>
      <c r="B42" s="12"/>
      <c r="C42" s="52"/>
      <c r="D42" s="81"/>
      <c r="E42" s="81"/>
      <c r="F42" s="80"/>
      <c r="G42" s="30"/>
      <c r="H42" s="15"/>
      <c r="I42" s="43"/>
      <c r="J42" s="79"/>
      <c r="K42" s="13"/>
      <c r="L42" s="13"/>
      <c r="M42" s="115"/>
      <c r="N42" s="12"/>
      <c r="O42" s="14"/>
      <c r="P42" s="124" t="str">
        <f>IF(AND($I42=Data!$F$7,OR($J42=Data!$D$3,$J42=Data!$D$6)),$G42,"")</f>
        <v/>
      </c>
    </row>
    <row r="43" spans="1:16" s="31" customFormat="1" hidden="1" x14ac:dyDescent="0.2">
      <c r="A43" s="81"/>
      <c r="B43" s="12"/>
      <c r="C43" s="52"/>
      <c r="D43" s="81"/>
      <c r="E43" s="81"/>
      <c r="F43" s="80"/>
      <c r="G43" s="30"/>
      <c r="H43" s="15"/>
      <c r="I43" s="43"/>
      <c r="J43" s="79"/>
      <c r="K43" s="13"/>
      <c r="L43" s="13"/>
      <c r="M43" s="115"/>
      <c r="N43" s="12"/>
      <c r="O43" s="14"/>
      <c r="P43" s="124" t="str">
        <f>IF(AND($I43=Data!$F$7,OR($J43=Data!$D$3,$J43=Data!$D$6)),$G43,"")</f>
        <v/>
      </c>
    </row>
    <row r="44" spans="1:16" s="31" customFormat="1" hidden="1" x14ac:dyDescent="0.2">
      <c r="A44" s="81"/>
      <c r="B44" s="12"/>
      <c r="C44" s="52"/>
      <c r="D44" s="81"/>
      <c r="E44" s="81"/>
      <c r="F44" s="80"/>
      <c r="G44" s="30"/>
      <c r="H44" s="15"/>
      <c r="I44" s="43"/>
      <c r="J44" s="79"/>
      <c r="K44" s="13"/>
      <c r="L44" s="13"/>
      <c r="M44" s="115"/>
      <c r="N44" s="12"/>
      <c r="O44" s="14"/>
      <c r="P44" s="124" t="str">
        <f>IF(AND($I44=Data!$F$7,OR($J44=Data!$D$3,$J44=Data!$D$6)),$G44,"")</f>
        <v/>
      </c>
    </row>
    <row r="45" spans="1:16" s="31" customFormat="1" hidden="1" x14ac:dyDescent="0.2">
      <c r="A45" s="81"/>
      <c r="B45" s="12"/>
      <c r="C45" s="52"/>
      <c r="D45" s="81"/>
      <c r="E45" s="81"/>
      <c r="F45" s="80"/>
      <c r="G45" s="30"/>
      <c r="H45" s="15"/>
      <c r="I45" s="43"/>
      <c r="J45" s="79"/>
      <c r="K45" s="13"/>
      <c r="L45" s="13"/>
      <c r="M45" s="115"/>
      <c r="N45" s="12"/>
      <c r="O45" s="14"/>
      <c r="P45" s="124" t="str">
        <f>IF(AND($I45=Data!$F$7,OR($J45=Data!$D$3,$J45=Data!$D$6)),$G45,"")</f>
        <v/>
      </c>
    </row>
    <row r="46" spans="1:16" s="31" customFormat="1" hidden="1" x14ac:dyDescent="0.2">
      <c r="A46" s="81"/>
      <c r="B46" s="12"/>
      <c r="C46" s="52"/>
      <c r="D46" s="81"/>
      <c r="E46" s="81"/>
      <c r="F46" s="80"/>
      <c r="G46" s="30"/>
      <c r="H46" s="15"/>
      <c r="I46" s="43"/>
      <c r="J46" s="79"/>
      <c r="K46" s="13"/>
      <c r="L46" s="13"/>
      <c r="M46" s="115"/>
      <c r="N46" s="12"/>
      <c r="O46" s="14"/>
      <c r="P46" s="124" t="str">
        <f>IF(AND($I46=Data!$F$7,OR($J46=Data!$D$3,$J46=Data!$D$6)),$G46,"")</f>
        <v/>
      </c>
    </row>
    <row r="47" spans="1:16" s="31" customFormat="1" hidden="1" x14ac:dyDescent="0.2">
      <c r="A47" s="81"/>
      <c r="B47" s="12"/>
      <c r="C47" s="52"/>
      <c r="D47" s="81"/>
      <c r="E47" s="81"/>
      <c r="F47" s="80"/>
      <c r="G47" s="30"/>
      <c r="H47" s="35"/>
      <c r="I47" s="43"/>
      <c r="J47" s="79"/>
      <c r="K47" s="13"/>
      <c r="L47" s="13"/>
      <c r="M47" s="115"/>
      <c r="N47" s="12"/>
      <c r="O47" s="14"/>
      <c r="P47" s="124" t="str">
        <f>IF(AND($I47=Data!$F$7,OR($J47=Data!$D$3,$J47=Data!$D$6)),$G47,"")</f>
        <v/>
      </c>
    </row>
    <row r="48" spans="1:16" s="31" customFormat="1" hidden="1" x14ac:dyDescent="0.2">
      <c r="A48" s="81"/>
      <c r="B48" s="12"/>
      <c r="C48" s="52"/>
      <c r="D48" s="81"/>
      <c r="E48" s="81"/>
      <c r="F48" s="80"/>
      <c r="G48" s="30"/>
      <c r="H48" s="15"/>
      <c r="I48" s="43"/>
      <c r="J48" s="79"/>
      <c r="K48" s="13"/>
      <c r="L48" s="13"/>
      <c r="M48" s="115"/>
      <c r="N48" s="12"/>
      <c r="O48" s="14"/>
      <c r="P48" s="124" t="str">
        <f>IF(AND($I48=Data!$F$7,OR($J48=Data!$D$3,$J48=Data!$D$6)),$G48,"")</f>
        <v/>
      </c>
    </row>
    <row r="49" spans="1:16" s="31" customFormat="1" hidden="1" x14ac:dyDescent="0.2">
      <c r="A49" s="81"/>
      <c r="B49" s="12"/>
      <c r="C49" s="52"/>
      <c r="D49" s="81"/>
      <c r="E49" s="81"/>
      <c r="F49" s="80"/>
      <c r="G49" s="30"/>
      <c r="H49" s="15"/>
      <c r="I49" s="43"/>
      <c r="J49" s="79"/>
      <c r="K49" s="13"/>
      <c r="L49" s="13"/>
      <c r="M49" s="115"/>
      <c r="N49" s="12"/>
      <c r="O49" s="14"/>
      <c r="P49" s="124" t="str">
        <f>IF(AND($I49=Data!$F$7,OR($J49=Data!$D$3,$J49=Data!$D$6)),$G49,"")</f>
        <v/>
      </c>
    </row>
    <row r="50" spans="1:16" s="31" customFormat="1" hidden="1" x14ac:dyDescent="0.2">
      <c r="A50" s="81"/>
      <c r="B50" s="12"/>
      <c r="C50" s="52"/>
      <c r="D50" s="81"/>
      <c r="E50" s="81"/>
      <c r="F50" s="80"/>
      <c r="G50" s="30"/>
      <c r="H50" s="17"/>
      <c r="I50" s="43"/>
      <c r="J50" s="79"/>
      <c r="K50" s="13"/>
      <c r="L50" s="13"/>
      <c r="M50" s="115"/>
      <c r="N50" s="12"/>
      <c r="O50" s="14"/>
      <c r="P50" s="124" t="str">
        <f>IF(AND($I50=Data!$F$7,OR($J50=Data!$D$3,$J50=Data!$D$6)),$G50,"")</f>
        <v/>
      </c>
    </row>
    <row r="51" spans="1:16" s="31" customFormat="1" hidden="1" x14ac:dyDescent="0.2">
      <c r="A51" s="81"/>
      <c r="B51" s="12"/>
      <c r="C51" s="52"/>
      <c r="D51" s="81"/>
      <c r="E51" s="81"/>
      <c r="F51" s="80"/>
      <c r="G51" s="30"/>
      <c r="H51" s="17"/>
      <c r="I51" s="43"/>
      <c r="J51" s="79"/>
      <c r="K51" s="13"/>
      <c r="L51" s="13"/>
      <c r="M51" s="115"/>
      <c r="N51" s="12"/>
      <c r="O51" s="14"/>
      <c r="P51" s="124" t="str">
        <f>IF(AND($I51=Data!$F$7,OR($J51=Data!$D$3,$J51=Data!$D$6)),$G51,"")</f>
        <v/>
      </c>
    </row>
    <row r="52" spans="1:16" s="31" customFormat="1" hidden="1" x14ac:dyDescent="0.2">
      <c r="A52" s="81"/>
      <c r="B52" s="12"/>
      <c r="C52" s="52"/>
      <c r="D52" s="81"/>
      <c r="E52" s="81"/>
      <c r="F52" s="80"/>
      <c r="G52" s="30"/>
      <c r="H52" s="15"/>
      <c r="I52" s="43"/>
      <c r="J52" s="79"/>
      <c r="K52" s="13"/>
      <c r="L52" s="13"/>
      <c r="M52" s="115"/>
      <c r="N52" s="12"/>
      <c r="O52" s="14"/>
      <c r="P52" s="124" t="str">
        <f>IF(AND($I52=Data!$F$7,OR($J52=Data!$D$3,$J52=Data!$D$6)),$G52,"")</f>
        <v/>
      </c>
    </row>
    <row r="53" spans="1:16" s="31" customFormat="1" hidden="1" x14ac:dyDescent="0.2">
      <c r="A53" s="81"/>
      <c r="B53" s="12"/>
      <c r="C53" s="52"/>
      <c r="D53" s="81"/>
      <c r="E53" s="81"/>
      <c r="F53" s="80"/>
      <c r="G53" s="30"/>
      <c r="H53" s="15"/>
      <c r="I53" s="43"/>
      <c r="J53" s="79"/>
      <c r="K53" s="13"/>
      <c r="L53" s="13"/>
      <c r="M53" s="115"/>
      <c r="N53" s="12"/>
      <c r="O53" s="14"/>
      <c r="P53" s="124" t="str">
        <f>IF(AND($I53=Data!$F$7,OR($J53=Data!$D$3,$J53=Data!$D$6)),$G53,"")</f>
        <v/>
      </c>
    </row>
    <row r="54" spans="1:16" s="31" customFormat="1" hidden="1" x14ac:dyDescent="0.2">
      <c r="A54" s="81"/>
      <c r="B54" s="12"/>
      <c r="C54" s="52"/>
      <c r="D54" s="81"/>
      <c r="E54" s="81"/>
      <c r="F54" s="80"/>
      <c r="G54" s="30"/>
      <c r="H54" s="15"/>
      <c r="I54" s="43"/>
      <c r="J54" s="79"/>
      <c r="K54" s="13"/>
      <c r="L54" s="13"/>
      <c r="M54" s="115"/>
      <c r="N54" s="12"/>
      <c r="O54" s="14"/>
      <c r="P54" s="124" t="str">
        <f>IF(AND($I54=Data!$F$7,OR($J54=Data!$D$3,$J54=Data!$D$6)),$G54,"")</f>
        <v/>
      </c>
    </row>
    <row r="55" spans="1:16" s="31" customFormat="1" hidden="1" x14ac:dyDescent="0.2">
      <c r="A55" s="81"/>
      <c r="B55" s="12"/>
      <c r="C55" s="52"/>
      <c r="D55" s="81"/>
      <c r="E55" s="81"/>
      <c r="F55" s="80"/>
      <c r="G55" s="30"/>
      <c r="H55" s="15"/>
      <c r="I55" s="43"/>
      <c r="J55" s="79"/>
      <c r="K55" s="13"/>
      <c r="L55" s="13"/>
      <c r="M55" s="115"/>
      <c r="N55" s="12"/>
      <c r="O55" s="14"/>
      <c r="P55" s="124" t="str">
        <f>IF(AND($I55=Data!$F$7,OR($J55=Data!$D$3,$J55=Data!$D$6)),$G55,"")</f>
        <v/>
      </c>
    </row>
    <row r="56" spans="1:16" s="31" customFormat="1" hidden="1" x14ac:dyDescent="0.2">
      <c r="A56" s="81"/>
      <c r="B56" s="12"/>
      <c r="C56" s="52"/>
      <c r="D56" s="81"/>
      <c r="E56" s="81"/>
      <c r="F56" s="80"/>
      <c r="G56" s="30"/>
      <c r="H56" s="15"/>
      <c r="I56" s="43"/>
      <c r="J56" s="79"/>
      <c r="K56" s="13"/>
      <c r="L56" s="13"/>
      <c r="M56" s="115"/>
      <c r="N56" s="12"/>
      <c r="O56" s="14"/>
      <c r="P56" s="124" t="str">
        <f>IF(AND($I56=Data!$F$7,OR($J56=Data!$D$3,$J56=Data!$D$6)),$G56,"")</f>
        <v/>
      </c>
    </row>
    <row r="57" spans="1:16" s="31" customFormat="1" hidden="1" x14ac:dyDescent="0.2">
      <c r="A57" s="81"/>
      <c r="B57" s="12"/>
      <c r="C57" s="52"/>
      <c r="D57" s="81"/>
      <c r="E57" s="81"/>
      <c r="F57" s="80"/>
      <c r="G57" s="30"/>
      <c r="H57" s="15"/>
      <c r="I57" s="43"/>
      <c r="J57" s="79"/>
      <c r="K57" s="13"/>
      <c r="L57" s="13"/>
      <c r="M57" s="115"/>
      <c r="N57" s="12"/>
      <c r="O57" s="14"/>
      <c r="P57" s="124" t="str">
        <f>IF(AND($I57=Data!$F$7,OR($J57=Data!$D$3,$J57=Data!$D$6)),$G57,"")</f>
        <v/>
      </c>
    </row>
    <row r="58" spans="1:16" s="31" customFormat="1" hidden="1" x14ac:dyDescent="0.2">
      <c r="A58" s="81"/>
      <c r="B58" s="12"/>
      <c r="C58" s="52"/>
      <c r="D58" s="81"/>
      <c r="E58" s="81"/>
      <c r="F58" s="80"/>
      <c r="G58" s="30"/>
      <c r="H58" s="15"/>
      <c r="I58" s="43"/>
      <c r="J58" s="79"/>
      <c r="K58" s="13"/>
      <c r="L58" s="13"/>
      <c r="M58" s="115"/>
      <c r="N58" s="12"/>
      <c r="O58" s="14"/>
      <c r="P58" s="124" t="str">
        <f>IF(AND($I58=Data!$F$7,OR($J58=Data!$D$3,$J58=Data!$D$6)),$G58,"")</f>
        <v/>
      </c>
    </row>
    <row r="59" spans="1:16" s="31" customFormat="1" hidden="1" x14ac:dyDescent="0.2">
      <c r="A59" s="81"/>
      <c r="B59" s="12"/>
      <c r="C59" s="52"/>
      <c r="D59" s="81"/>
      <c r="E59" s="81"/>
      <c r="F59" s="80"/>
      <c r="G59" s="30"/>
      <c r="H59" s="15"/>
      <c r="I59" s="43"/>
      <c r="J59" s="79"/>
      <c r="K59" s="13"/>
      <c r="L59" s="13"/>
      <c r="M59" s="115"/>
      <c r="N59" s="12"/>
      <c r="O59" s="14"/>
      <c r="P59" s="124" t="str">
        <f>IF(AND($I59=Data!$F$7,OR($J59=Data!$D$3,$J59=Data!$D$6)),$G59,"")</f>
        <v/>
      </c>
    </row>
    <row r="60" spans="1:16" s="31" customFormat="1" hidden="1" x14ac:dyDescent="0.2">
      <c r="A60" s="81"/>
      <c r="B60" s="12"/>
      <c r="C60" s="52"/>
      <c r="D60" s="81"/>
      <c r="E60" s="81"/>
      <c r="F60" s="80"/>
      <c r="G60" s="30"/>
      <c r="H60" s="15"/>
      <c r="I60" s="43"/>
      <c r="J60" s="79"/>
      <c r="K60" s="13"/>
      <c r="L60" s="13"/>
      <c r="M60" s="115"/>
      <c r="N60" s="12"/>
      <c r="O60" s="14"/>
      <c r="P60" s="124" t="str">
        <f>IF(AND($I60=Data!$F$7,OR($J60=Data!$D$3,$J60=Data!$D$6)),$G60,"")</f>
        <v/>
      </c>
    </row>
    <row r="61" spans="1:16" s="31" customFormat="1" hidden="1" x14ac:dyDescent="0.2">
      <c r="A61" s="81"/>
      <c r="B61" s="12"/>
      <c r="C61" s="52"/>
      <c r="D61" s="81"/>
      <c r="E61" s="81"/>
      <c r="F61" s="80"/>
      <c r="G61" s="30"/>
      <c r="H61" s="15"/>
      <c r="I61" s="43"/>
      <c r="J61" s="79"/>
      <c r="K61" s="13"/>
      <c r="L61" s="13"/>
      <c r="M61" s="115"/>
      <c r="N61" s="12"/>
      <c r="O61" s="14"/>
      <c r="P61" s="124" t="str">
        <f>IF(AND($I61=Data!$F$7,OR($J61=Data!$D$3,$J61=Data!$D$6)),$G61,"")</f>
        <v/>
      </c>
    </row>
    <row r="62" spans="1:16" s="31" customFormat="1" hidden="1" x14ac:dyDescent="0.2">
      <c r="A62" s="81"/>
      <c r="B62" s="12"/>
      <c r="C62" s="52"/>
      <c r="D62" s="81"/>
      <c r="E62" s="81"/>
      <c r="F62" s="80"/>
      <c r="G62" s="30"/>
      <c r="H62" s="15"/>
      <c r="I62" s="43"/>
      <c r="J62" s="79"/>
      <c r="K62" s="13"/>
      <c r="L62" s="13"/>
      <c r="M62" s="115"/>
      <c r="N62" s="12"/>
      <c r="O62" s="14"/>
      <c r="P62" s="124" t="str">
        <f>IF(AND($I62=Data!$F$7,OR($J62=Data!$D$3,$J62=Data!$D$6)),$G62,"")</f>
        <v/>
      </c>
    </row>
    <row r="63" spans="1:16" s="31" customFormat="1" hidden="1" x14ac:dyDescent="0.2">
      <c r="A63" s="81"/>
      <c r="B63" s="12"/>
      <c r="C63" s="52"/>
      <c r="D63" s="81"/>
      <c r="E63" s="81"/>
      <c r="F63" s="80"/>
      <c r="G63" s="30"/>
      <c r="H63" s="36"/>
      <c r="I63" s="43"/>
      <c r="J63" s="79"/>
      <c r="K63" s="13"/>
      <c r="L63" s="13"/>
      <c r="M63" s="115"/>
      <c r="N63" s="12"/>
      <c r="O63" s="14"/>
      <c r="P63" s="124" t="str">
        <f>IF(AND($I63=Data!$F$7,OR($J63=Data!$D$3,$J63=Data!$D$6)),$G63,"")</f>
        <v/>
      </c>
    </row>
    <row r="64" spans="1:16" s="31" customFormat="1" hidden="1" x14ac:dyDescent="0.2">
      <c r="A64" s="81"/>
      <c r="B64" s="12"/>
      <c r="C64" s="52"/>
      <c r="D64" s="81"/>
      <c r="E64" s="81"/>
      <c r="F64" s="80"/>
      <c r="G64" s="30"/>
      <c r="H64" s="15"/>
      <c r="I64" s="43"/>
      <c r="J64" s="79"/>
      <c r="K64" s="13"/>
      <c r="L64" s="13"/>
      <c r="M64" s="115"/>
      <c r="N64" s="12"/>
      <c r="O64" s="14"/>
      <c r="P64" s="124" t="str">
        <f>IF(AND($I64=Data!$F$7,OR($J64=Data!$D$3,$J64=Data!$D$6)),$G64,"")</f>
        <v/>
      </c>
    </row>
    <row r="65" spans="1:16" s="31" customFormat="1" hidden="1" x14ac:dyDescent="0.2">
      <c r="A65" s="81"/>
      <c r="B65" s="12"/>
      <c r="C65" s="52"/>
      <c r="D65" s="81"/>
      <c r="E65" s="81"/>
      <c r="F65" s="80"/>
      <c r="G65" s="30"/>
      <c r="H65" s="35"/>
      <c r="I65" s="43"/>
      <c r="J65" s="79"/>
      <c r="K65" s="13"/>
      <c r="L65" s="13"/>
      <c r="M65" s="115"/>
      <c r="N65" s="12"/>
      <c r="O65" s="14"/>
      <c r="P65" s="124" t="str">
        <f>IF(AND($I65=Data!$F$7,OR($J65=Data!$D$3,$J65=Data!$D$6)),$G65,"")</f>
        <v/>
      </c>
    </row>
    <row r="66" spans="1:16" s="31" customFormat="1" hidden="1" x14ac:dyDescent="0.2">
      <c r="A66" s="81"/>
      <c r="B66" s="12"/>
      <c r="C66" s="52"/>
      <c r="D66" s="81"/>
      <c r="E66" s="81"/>
      <c r="F66" s="80"/>
      <c r="G66" s="30"/>
      <c r="H66" s="15"/>
      <c r="I66" s="43"/>
      <c r="J66" s="79"/>
      <c r="K66" s="13"/>
      <c r="L66" s="13"/>
      <c r="M66" s="115"/>
      <c r="N66" s="12"/>
      <c r="O66" s="14"/>
      <c r="P66" s="124" t="str">
        <f>IF(AND($I66=Data!$F$7,OR($J66=Data!$D$3,$J66=Data!$D$6)),$G66,"")</f>
        <v/>
      </c>
    </row>
    <row r="67" spans="1:16" s="31" customFormat="1" hidden="1" x14ac:dyDescent="0.2">
      <c r="A67" s="81"/>
      <c r="B67" s="12"/>
      <c r="C67" s="52"/>
      <c r="D67" s="81"/>
      <c r="E67" s="81"/>
      <c r="F67" s="80"/>
      <c r="G67" s="30"/>
      <c r="H67" s="35"/>
      <c r="I67" s="43"/>
      <c r="J67" s="79"/>
      <c r="K67" s="13"/>
      <c r="L67" s="13"/>
      <c r="M67" s="115"/>
      <c r="N67" s="12"/>
      <c r="O67" s="14"/>
      <c r="P67" s="124" t="str">
        <f>IF(AND($I67=Data!$F$7,OR($J67=Data!$D$3,$J67=Data!$D$6)),$G67,"")</f>
        <v/>
      </c>
    </row>
    <row r="68" spans="1:16" s="31" customFormat="1" hidden="1" x14ac:dyDescent="0.2">
      <c r="A68" s="81"/>
      <c r="B68" s="12"/>
      <c r="C68" s="52"/>
      <c r="D68" s="81"/>
      <c r="E68" s="81"/>
      <c r="F68" s="80"/>
      <c r="G68" s="30"/>
      <c r="H68" s="35"/>
      <c r="I68" s="43"/>
      <c r="J68" s="79"/>
      <c r="K68" s="13"/>
      <c r="L68" s="13"/>
      <c r="M68" s="115"/>
      <c r="N68" s="12"/>
      <c r="O68" s="14"/>
      <c r="P68" s="124" t="str">
        <f>IF(AND($I68=Data!$F$7,OR($J68=Data!$D$3,$J68=Data!$D$6)),$G68,"")</f>
        <v/>
      </c>
    </row>
    <row r="69" spans="1:16" s="31" customFormat="1" hidden="1" x14ac:dyDescent="0.2">
      <c r="A69" s="81"/>
      <c r="B69" s="12"/>
      <c r="C69" s="52"/>
      <c r="D69" s="81"/>
      <c r="E69" s="81"/>
      <c r="F69" s="80"/>
      <c r="G69" s="30"/>
      <c r="H69" s="15"/>
      <c r="I69" s="43"/>
      <c r="J69" s="79"/>
      <c r="K69" s="13"/>
      <c r="L69" s="13"/>
      <c r="M69" s="115"/>
      <c r="N69" s="12"/>
      <c r="O69" s="14"/>
      <c r="P69" s="124" t="str">
        <f>IF(AND($I69=Data!$F$7,OR($J69=Data!$D$3,$J69=Data!$D$6)),$G69,"")</f>
        <v/>
      </c>
    </row>
    <row r="70" spans="1:16" s="31" customFormat="1" hidden="1" x14ac:dyDescent="0.2">
      <c r="A70" s="81"/>
      <c r="B70" s="12"/>
      <c r="C70" s="52"/>
      <c r="D70" s="81"/>
      <c r="E70" s="81"/>
      <c r="F70" s="80"/>
      <c r="G70" s="30"/>
      <c r="H70" s="15"/>
      <c r="I70" s="43"/>
      <c r="J70" s="79"/>
      <c r="K70" s="13"/>
      <c r="L70" s="13"/>
      <c r="M70" s="115"/>
      <c r="N70" s="12"/>
      <c r="O70" s="14"/>
      <c r="P70" s="124" t="str">
        <f>IF(AND($I70=Data!$F$7,OR($J70=Data!$D$3,$J70=Data!$D$6)),$G70,"")</f>
        <v/>
      </c>
    </row>
    <row r="71" spans="1:16" s="31" customFormat="1" hidden="1" x14ac:dyDescent="0.2">
      <c r="A71" s="81"/>
      <c r="B71" s="12"/>
      <c r="C71" s="52"/>
      <c r="D71" s="81"/>
      <c r="E71" s="81"/>
      <c r="F71" s="80"/>
      <c r="G71" s="30"/>
      <c r="H71" s="15"/>
      <c r="I71" s="43"/>
      <c r="J71" s="79"/>
      <c r="K71" s="13"/>
      <c r="L71" s="13"/>
      <c r="M71" s="115"/>
      <c r="N71" s="12"/>
      <c r="O71" s="14"/>
      <c r="P71" s="124" t="str">
        <f>IF(AND($I71=Data!$F$7,OR($J71=Data!$D$3,$J71=Data!$D$6)),$G71,"")</f>
        <v/>
      </c>
    </row>
    <row r="72" spans="1:16" s="31" customFormat="1" hidden="1" x14ac:dyDescent="0.2">
      <c r="A72" s="81"/>
      <c r="B72" s="12"/>
      <c r="C72" s="52"/>
      <c r="D72" s="81"/>
      <c r="E72" s="81"/>
      <c r="F72" s="80"/>
      <c r="G72" s="30"/>
      <c r="H72" s="15"/>
      <c r="I72" s="43"/>
      <c r="J72" s="79"/>
      <c r="K72" s="13"/>
      <c r="L72" s="13"/>
      <c r="M72" s="115"/>
      <c r="N72" s="12"/>
      <c r="O72" s="14"/>
      <c r="P72" s="124" t="str">
        <f>IF(AND($I72=Data!$F$7,OR($J72=Data!$D$3,$J72=Data!$D$6)),$G72,"")</f>
        <v/>
      </c>
    </row>
    <row r="73" spans="1:16" s="31" customFormat="1" hidden="1" x14ac:dyDescent="0.2">
      <c r="A73" s="81"/>
      <c r="B73" s="16"/>
      <c r="C73" s="52"/>
      <c r="D73" s="81"/>
      <c r="E73" s="81"/>
      <c r="F73" s="80"/>
      <c r="G73" s="30"/>
      <c r="H73" s="15"/>
      <c r="I73" s="43"/>
      <c r="J73" s="79"/>
      <c r="K73" s="13"/>
      <c r="L73" s="13"/>
      <c r="M73" s="115"/>
      <c r="N73" s="16"/>
      <c r="O73" s="14"/>
      <c r="P73" s="124" t="str">
        <f>IF(AND($I73=Data!$F$7,OR($J73=Data!$D$3,$J73=Data!$D$6)),$G73,"")</f>
        <v/>
      </c>
    </row>
    <row r="74" spans="1:16" s="31" customFormat="1" hidden="1" x14ac:dyDescent="0.2">
      <c r="A74" s="81"/>
      <c r="B74" s="12"/>
      <c r="C74" s="52"/>
      <c r="D74" s="81"/>
      <c r="E74" s="81"/>
      <c r="F74" s="80"/>
      <c r="G74" s="30"/>
      <c r="H74" s="35"/>
      <c r="I74" s="43"/>
      <c r="J74" s="79"/>
      <c r="K74" s="13"/>
      <c r="L74" s="13"/>
      <c r="M74" s="115"/>
      <c r="N74" s="12"/>
      <c r="O74" s="14"/>
      <c r="P74" s="124" t="str">
        <f>IF(AND($I74=Data!$F$7,OR($J74=Data!$D$3,$J74=Data!$D$6)),$G74,"")</f>
        <v/>
      </c>
    </row>
    <row r="75" spans="1:16" s="31" customFormat="1" hidden="1" x14ac:dyDescent="0.2">
      <c r="A75" s="81"/>
      <c r="B75" s="12"/>
      <c r="C75" s="52"/>
      <c r="D75" s="81"/>
      <c r="E75" s="81"/>
      <c r="F75" s="80"/>
      <c r="G75" s="30"/>
      <c r="H75" s="35"/>
      <c r="I75" s="43"/>
      <c r="J75" s="79"/>
      <c r="K75" s="13"/>
      <c r="L75" s="13"/>
      <c r="M75" s="115"/>
      <c r="N75" s="12"/>
      <c r="O75" s="14"/>
      <c r="P75" s="124" t="str">
        <f>IF(AND($I75=Data!$F$7,OR($J75=Data!$D$3,$J75=Data!$D$6)),$G75,"")</f>
        <v/>
      </c>
    </row>
    <row r="76" spans="1:16" s="31" customFormat="1" hidden="1" x14ac:dyDescent="0.2">
      <c r="A76" s="81"/>
      <c r="B76" s="12"/>
      <c r="C76" s="52"/>
      <c r="D76" s="81"/>
      <c r="E76" s="81"/>
      <c r="F76" s="80"/>
      <c r="G76" s="30"/>
      <c r="H76" s="15"/>
      <c r="I76" s="43"/>
      <c r="J76" s="79"/>
      <c r="K76" s="13"/>
      <c r="L76" s="13"/>
      <c r="M76" s="115"/>
      <c r="N76" s="12"/>
      <c r="O76" s="14"/>
      <c r="P76" s="124" t="str">
        <f>IF(AND($I76=Data!$F$7,OR($J76=Data!$D$3,$J76=Data!$D$6)),$G76,"")</f>
        <v/>
      </c>
    </row>
    <row r="77" spans="1:16" s="31" customFormat="1" hidden="1" x14ac:dyDescent="0.2">
      <c r="A77" s="81"/>
      <c r="B77" s="12"/>
      <c r="C77" s="52"/>
      <c r="D77" s="81"/>
      <c r="E77" s="81"/>
      <c r="F77" s="80"/>
      <c r="G77" s="30"/>
      <c r="H77" s="15"/>
      <c r="I77" s="43"/>
      <c r="J77" s="79"/>
      <c r="K77" s="13"/>
      <c r="L77" s="13"/>
      <c r="M77" s="115"/>
      <c r="N77" s="12"/>
      <c r="O77" s="14"/>
      <c r="P77" s="124" t="str">
        <f>IF(AND($I77=Data!$F$7,OR($J77=Data!$D$3,$J77=Data!$D$6)),$G77,"")</f>
        <v/>
      </c>
    </row>
    <row r="78" spans="1:16" s="31" customFormat="1" hidden="1" x14ac:dyDescent="0.2">
      <c r="A78" s="81"/>
      <c r="B78" s="12"/>
      <c r="C78" s="52"/>
      <c r="D78" s="81"/>
      <c r="E78" s="81"/>
      <c r="F78" s="80"/>
      <c r="G78" s="30"/>
      <c r="H78" s="15"/>
      <c r="I78" s="43"/>
      <c r="J78" s="79"/>
      <c r="K78" s="13"/>
      <c r="L78" s="13"/>
      <c r="M78" s="115"/>
      <c r="N78" s="12"/>
      <c r="O78" s="14"/>
      <c r="P78" s="124" t="str">
        <f>IF(AND($I78=Data!$F$7,OR($J78=Data!$D$3,$J78=Data!$D$6)),$G78,"")</f>
        <v/>
      </c>
    </row>
    <row r="79" spans="1:16" s="31" customFormat="1" hidden="1" x14ac:dyDescent="0.2">
      <c r="A79" s="81"/>
      <c r="B79" s="12"/>
      <c r="C79" s="52"/>
      <c r="D79" s="81"/>
      <c r="E79" s="81"/>
      <c r="F79" s="80"/>
      <c r="G79" s="30"/>
      <c r="H79" s="15"/>
      <c r="I79" s="43"/>
      <c r="J79" s="79"/>
      <c r="K79" s="13"/>
      <c r="L79" s="13"/>
      <c r="M79" s="115"/>
      <c r="N79" s="12"/>
      <c r="O79" s="14"/>
      <c r="P79" s="124" t="str">
        <f>IF(AND($I79=Data!$F$7,OR($J79=Data!$D$3,$J79=Data!$D$6)),$G79,"")</f>
        <v/>
      </c>
    </row>
    <row r="80" spans="1:16" s="31" customFormat="1" hidden="1" x14ac:dyDescent="0.2">
      <c r="A80" s="81"/>
      <c r="B80" s="12"/>
      <c r="C80" s="52"/>
      <c r="D80" s="81"/>
      <c r="E80" s="81"/>
      <c r="F80" s="80"/>
      <c r="G80" s="30"/>
      <c r="H80" s="15"/>
      <c r="I80" s="43"/>
      <c r="J80" s="79"/>
      <c r="K80" s="13"/>
      <c r="L80" s="13"/>
      <c r="M80" s="115"/>
      <c r="N80" s="12"/>
      <c r="O80" s="14"/>
      <c r="P80" s="124" t="str">
        <f>IF(AND($I80=Data!$F$7,OR($J80=Data!$D$3,$J80=Data!$D$6)),$G80,"")</f>
        <v/>
      </c>
    </row>
    <row r="81" spans="1:16" s="31" customFormat="1" hidden="1" x14ac:dyDescent="0.2">
      <c r="A81" s="81"/>
      <c r="B81" s="12"/>
      <c r="C81" s="52"/>
      <c r="D81" s="81"/>
      <c r="E81" s="81"/>
      <c r="F81" s="80"/>
      <c r="G81" s="30"/>
      <c r="H81" s="15"/>
      <c r="I81" s="43"/>
      <c r="J81" s="79"/>
      <c r="K81" s="13"/>
      <c r="L81" s="13"/>
      <c r="M81" s="115"/>
      <c r="N81" s="16"/>
      <c r="O81" s="14"/>
      <c r="P81" s="124" t="str">
        <f>IF(AND($I81=Data!$F$7,OR($J81=Data!$D$3,$J81=Data!$D$6)),$G81,"")</f>
        <v/>
      </c>
    </row>
    <row r="82" spans="1:16" s="31" customFormat="1" hidden="1" x14ac:dyDescent="0.2">
      <c r="A82" s="81"/>
      <c r="B82" s="12"/>
      <c r="C82" s="52"/>
      <c r="D82" s="81"/>
      <c r="E82" s="81"/>
      <c r="F82" s="80"/>
      <c r="G82" s="30"/>
      <c r="H82" s="35"/>
      <c r="I82" s="43"/>
      <c r="J82" s="79"/>
      <c r="K82" s="13"/>
      <c r="L82" s="13"/>
      <c r="M82" s="115"/>
      <c r="N82" s="12"/>
      <c r="O82" s="14"/>
      <c r="P82" s="124" t="str">
        <f>IF(AND($I82=Data!$F$7,OR($J82=Data!$D$3,$J82=Data!$D$6)),$G82,"")</f>
        <v/>
      </c>
    </row>
    <row r="83" spans="1:16" s="31" customFormat="1" hidden="1" x14ac:dyDescent="0.2">
      <c r="A83" s="81"/>
      <c r="B83" s="12"/>
      <c r="C83" s="52"/>
      <c r="D83" s="81"/>
      <c r="E83" s="81"/>
      <c r="F83" s="80"/>
      <c r="G83" s="30"/>
      <c r="H83" s="35"/>
      <c r="I83" s="43"/>
      <c r="J83" s="79"/>
      <c r="K83" s="13"/>
      <c r="L83" s="13"/>
      <c r="M83" s="115"/>
      <c r="N83" s="12"/>
      <c r="O83" s="14"/>
      <c r="P83" s="124" t="str">
        <f>IF(AND($I83=Data!$F$7,OR($J83=Data!$D$3,$J83=Data!$D$6)),$G83,"")</f>
        <v/>
      </c>
    </row>
    <row r="84" spans="1:16" s="31" customFormat="1" hidden="1" x14ac:dyDescent="0.2">
      <c r="A84" s="81"/>
      <c r="B84" s="12"/>
      <c r="C84" s="52"/>
      <c r="D84" s="81"/>
      <c r="E84" s="81"/>
      <c r="F84" s="80"/>
      <c r="G84" s="30"/>
      <c r="H84" s="15"/>
      <c r="I84" s="43"/>
      <c r="J84" s="79"/>
      <c r="K84" s="13"/>
      <c r="L84" s="13"/>
      <c r="M84" s="115"/>
      <c r="N84" s="12"/>
      <c r="O84" s="14"/>
      <c r="P84" s="124" t="str">
        <f>IF(AND($I84=Data!$F$7,OR($J84=Data!$D$3,$J84=Data!$D$6)),$G84,"")</f>
        <v/>
      </c>
    </row>
    <row r="85" spans="1:16" s="31" customFormat="1" hidden="1" x14ac:dyDescent="0.2">
      <c r="A85" s="81"/>
      <c r="B85" s="12"/>
      <c r="C85" s="52"/>
      <c r="D85" s="81"/>
      <c r="E85" s="81"/>
      <c r="F85" s="80"/>
      <c r="G85" s="30"/>
      <c r="H85" s="35"/>
      <c r="I85" s="43"/>
      <c r="J85" s="79"/>
      <c r="K85" s="13"/>
      <c r="L85" s="13"/>
      <c r="M85" s="115"/>
      <c r="N85" s="12"/>
      <c r="O85" s="14"/>
      <c r="P85" s="124" t="str">
        <f>IF(AND($I85=Data!$F$7,OR($J85=Data!$D$3,$J85=Data!$D$6)),$G85,"")</f>
        <v/>
      </c>
    </row>
    <row r="86" spans="1:16" s="31" customFormat="1" hidden="1" x14ac:dyDescent="0.2">
      <c r="A86" s="81"/>
      <c r="B86" s="12"/>
      <c r="C86" s="52"/>
      <c r="D86" s="81"/>
      <c r="E86" s="81"/>
      <c r="F86" s="80"/>
      <c r="G86" s="30"/>
      <c r="H86" s="35"/>
      <c r="I86" s="43"/>
      <c r="J86" s="79"/>
      <c r="K86" s="13"/>
      <c r="L86" s="13"/>
      <c r="M86" s="115"/>
      <c r="N86" s="12"/>
      <c r="O86" s="14"/>
      <c r="P86" s="124" t="str">
        <f>IF(AND($I86=Data!$F$7,OR($J86=Data!$D$3,$J86=Data!$D$6)),$G86,"")</f>
        <v/>
      </c>
    </row>
    <row r="87" spans="1:16" s="31" customFormat="1" hidden="1" x14ac:dyDescent="0.2">
      <c r="A87" s="81"/>
      <c r="B87" s="12"/>
      <c r="C87" s="52"/>
      <c r="D87" s="81"/>
      <c r="E87" s="81"/>
      <c r="F87" s="80"/>
      <c r="G87" s="30"/>
      <c r="H87" s="15"/>
      <c r="I87" s="43"/>
      <c r="J87" s="79"/>
      <c r="K87" s="13"/>
      <c r="L87" s="13"/>
      <c r="M87" s="115"/>
      <c r="N87" s="12"/>
      <c r="O87" s="14"/>
      <c r="P87" s="124" t="str">
        <f>IF(AND($I87=Data!$F$7,OR($J87=Data!$D$3,$J87=Data!$D$6)),$G87,"")</f>
        <v/>
      </c>
    </row>
    <row r="88" spans="1:16" s="31" customFormat="1" hidden="1" x14ac:dyDescent="0.2">
      <c r="A88" s="81"/>
      <c r="B88" s="12"/>
      <c r="C88" s="52"/>
      <c r="D88" s="81"/>
      <c r="E88" s="81"/>
      <c r="F88" s="80"/>
      <c r="G88" s="30"/>
      <c r="H88" s="35"/>
      <c r="I88" s="43"/>
      <c r="J88" s="79"/>
      <c r="K88" s="13"/>
      <c r="L88" s="13"/>
      <c r="M88" s="115"/>
      <c r="N88" s="12"/>
      <c r="O88" s="14"/>
      <c r="P88" s="124" t="str">
        <f>IF(AND($I88=Data!$F$7,OR($J88=Data!$D$3,$J88=Data!$D$6)),$G88,"")</f>
        <v/>
      </c>
    </row>
    <row r="89" spans="1:16" s="31" customFormat="1" hidden="1" x14ac:dyDescent="0.2">
      <c r="A89" s="81"/>
      <c r="B89" s="12"/>
      <c r="C89" s="52"/>
      <c r="D89" s="81"/>
      <c r="E89" s="81"/>
      <c r="F89" s="80"/>
      <c r="G89" s="30"/>
      <c r="H89" s="35"/>
      <c r="I89" s="43"/>
      <c r="J89" s="79"/>
      <c r="K89" s="13"/>
      <c r="L89" s="13"/>
      <c r="M89" s="115"/>
      <c r="N89" s="12"/>
      <c r="O89" s="14"/>
      <c r="P89" s="124" t="str">
        <f>IF(AND($I89=Data!$F$7,OR($J89=Data!$D$3,$J89=Data!$D$6)),$G89,"")</f>
        <v/>
      </c>
    </row>
    <row r="90" spans="1:16" s="31" customFormat="1" hidden="1" x14ac:dyDescent="0.2">
      <c r="A90" s="81"/>
      <c r="B90" s="12"/>
      <c r="C90" s="52"/>
      <c r="D90" s="81"/>
      <c r="E90" s="81"/>
      <c r="F90" s="80"/>
      <c r="G90" s="30"/>
      <c r="H90" s="35"/>
      <c r="I90" s="43"/>
      <c r="J90" s="79"/>
      <c r="K90" s="13"/>
      <c r="L90" s="13"/>
      <c r="M90" s="115"/>
      <c r="N90" s="12"/>
      <c r="O90" s="14"/>
      <c r="P90" s="124" t="str">
        <f>IF(AND($I90=Data!$F$7,OR($J90=Data!$D$3,$J90=Data!$D$6)),$G90,"")</f>
        <v/>
      </c>
    </row>
    <row r="91" spans="1:16" s="31" customFormat="1" hidden="1" x14ac:dyDescent="0.2">
      <c r="A91" s="81"/>
      <c r="B91" s="12"/>
      <c r="C91" s="52"/>
      <c r="D91" s="81"/>
      <c r="E91" s="81"/>
      <c r="F91" s="80"/>
      <c r="G91" s="30"/>
      <c r="H91" s="35"/>
      <c r="I91" s="43"/>
      <c r="J91" s="79"/>
      <c r="K91" s="13"/>
      <c r="L91" s="13"/>
      <c r="M91" s="115"/>
      <c r="N91" s="12"/>
      <c r="O91" s="14"/>
      <c r="P91" s="124" t="str">
        <f>IF(AND($I91=Data!$F$7,OR($J91=Data!$D$3,$J91=Data!$D$6)),$G91,"")</f>
        <v/>
      </c>
    </row>
    <row r="92" spans="1:16" hidden="1" x14ac:dyDescent="0.2">
      <c r="A92" s="81"/>
      <c r="B92" s="12"/>
      <c r="C92" s="52"/>
      <c r="D92" s="81"/>
      <c r="E92" s="81"/>
      <c r="F92" s="80"/>
      <c r="G92" s="16"/>
      <c r="H92" s="15"/>
      <c r="I92" s="43"/>
      <c r="J92" s="79"/>
      <c r="K92" s="13"/>
      <c r="L92" s="13"/>
      <c r="M92" s="115"/>
      <c r="N92" s="12"/>
      <c r="O92" s="14"/>
      <c r="P92" s="124" t="str">
        <f>IF(AND($I92=Data!$F$7,OR($J92=Data!$D$3,$J92=Data!$D$6)),$G92,"")</f>
        <v/>
      </c>
    </row>
    <row r="93" spans="1:16" s="31" customFormat="1" hidden="1" x14ac:dyDescent="0.2">
      <c r="A93" s="81"/>
      <c r="B93" s="16"/>
      <c r="C93" s="52"/>
      <c r="D93" s="81"/>
      <c r="E93" s="81"/>
      <c r="F93" s="80"/>
      <c r="G93" s="30"/>
      <c r="H93" s="15"/>
      <c r="I93" s="43"/>
      <c r="J93" s="79"/>
      <c r="K93" s="13"/>
      <c r="L93" s="13"/>
      <c r="M93" s="115"/>
      <c r="N93" s="12"/>
      <c r="O93" s="14"/>
      <c r="P93" s="124" t="str">
        <f>IF(AND($I93=Data!$F$7,OR($J93=Data!$D$3,$J93=Data!$D$6)),$G93,"")</f>
        <v/>
      </c>
    </row>
    <row r="94" spans="1:16" s="31" customFormat="1" hidden="1" x14ac:dyDescent="0.2">
      <c r="A94" s="81"/>
      <c r="B94" s="16"/>
      <c r="C94" s="52"/>
      <c r="D94" s="81"/>
      <c r="E94" s="81"/>
      <c r="F94" s="80"/>
      <c r="G94" s="30"/>
      <c r="H94" s="35"/>
      <c r="I94" s="43"/>
      <c r="J94" s="79"/>
      <c r="K94" s="13"/>
      <c r="L94" s="13"/>
      <c r="M94" s="115"/>
      <c r="N94" s="12"/>
      <c r="O94" s="14"/>
      <c r="P94" s="124" t="str">
        <f>IF(AND($I94=Data!$F$7,OR($J94=Data!$D$3,$J94=Data!$D$6)),$G94,"")</f>
        <v/>
      </c>
    </row>
    <row r="95" spans="1:16" s="31" customFormat="1" hidden="1" x14ac:dyDescent="0.2">
      <c r="A95" s="81"/>
      <c r="B95" s="16"/>
      <c r="C95" s="53"/>
      <c r="D95" s="81"/>
      <c r="E95" s="81"/>
      <c r="F95" s="80"/>
      <c r="G95" s="30"/>
      <c r="H95" s="17"/>
      <c r="I95" s="43"/>
      <c r="J95" s="79"/>
      <c r="K95" s="13"/>
      <c r="L95" s="13"/>
      <c r="M95" s="115"/>
      <c r="N95" s="12"/>
      <c r="O95" s="12"/>
      <c r="P95" s="124" t="str">
        <f>IF(AND($I95=Data!$F$7,OR($J95=Data!$D$3,$J95=Data!$D$6)),$G95,"")</f>
        <v/>
      </c>
    </row>
    <row r="96" spans="1:16" s="31" customFormat="1" hidden="1" x14ac:dyDescent="0.2">
      <c r="A96" s="81"/>
      <c r="B96" s="16"/>
      <c r="C96" s="52"/>
      <c r="D96" s="81"/>
      <c r="E96" s="81"/>
      <c r="F96" s="80"/>
      <c r="G96" s="30"/>
      <c r="H96" s="15"/>
      <c r="I96" s="43"/>
      <c r="J96" s="79"/>
      <c r="K96" s="13"/>
      <c r="L96" s="13"/>
      <c r="M96" s="115"/>
      <c r="N96" s="12"/>
      <c r="O96" s="12"/>
      <c r="P96" s="124" t="str">
        <f>IF(AND($I96=Data!$F$7,OR($J96=Data!$D$3,$J96=Data!$D$6)),$G96,"")</f>
        <v/>
      </c>
    </row>
    <row r="97" spans="1:16" s="31" customFormat="1" hidden="1" x14ac:dyDescent="0.2">
      <c r="A97" s="81"/>
      <c r="B97" s="16"/>
      <c r="C97" s="52"/>
      <c r="D97" s="81"/>
      <c r="E97" s="81"/>
      <c r="F97" s="80"/>
      <c r="G97" s="30"/>
      <c r="H97" s="15"/>
      <c r="I97" s="43"/>
      <c r="J97" s="79"/>
      <c r="K97" s="13"/>
      <c r="L97" s="13"/>
      <c r="M97" s="115"/>
      <c r="N97" s="13"/>
      <c r="O97" s="12"/>
      <c r="P97" s="124" t="str">
        <f>IF(AND($I97=Data!$F$7,OR($J97=Data!$D$3,$J97=Data!$D$6)),$G97,"")</f>
        <v/>
      </c>
    </row>
    <row r="98" spans="1:16" s="31" customFormat="1" hidden="1" x14ac:dyDescent="0.2">
      <c r="A98" s="81"/>
      <c r="B98" s="16"/>
      <c r="C98" s="52"/>
      <c r="D98" s="81"/>
      <c r="E98" s="81"/>
      <c r="F98" s="80"/>
      <c r="G98" s="30"/>
      <c r="H98" s="15"/>
      <c r="I98" s="43"/>
      <c r="J98" s="79"/>
      <c r="K98" s="13"/>
      <c r="L98" s="13"/>
      <c r="M98" s="115"/>
      <c r="N98" s="12"/>
      <c r="O98" s="14"/>
      <c r="P98" s="124" t="str">
        <f>IF(AND($I98=Data!$F$7,OR($J98=Data!$D$3,$J98=Data!$D$6)),$G98,"")</f>
        <v/>
      </c>
    </row>
    <row r="99" spans="1:16" s="31" customFormat="1" hidden="1" x14ac:dyDescent="0.2">
      <c r="A99" s="81"/>
      <c r="B99" s="16"/>
      <c r="C99" s="52"/>
      <c r="D99" s="81"/>
      <c r="E99" s="81"/>
      <c r="F99" s="80"/>
      <c r="G99" s="30"/>
      <c r="H99" s="15"/>
      <c r="I99" s="43"/>
      <c r="J99" s="79"/>
      <c r="K99" s="13"/>
      <c r="L99" s="13"/>
      <c r="M99" s="115"/>
      <c r="N99" s="12"/>
      <c r="O99" s="14"/>
      <c r="P99" s="124" t="str">
        <f>IF(AND($I99=Data!$F$7,OR($J99=Data!$D$3,$J99=Data!$D$6)),$G99,"")</f>
        <v/>
      </c>
    </row>
    <row r="100" spans="1:16" s="31" customFormat="1" hidden="1" x14ac:dyDescent="0.2">
      <c r="A100" s="81"/>
      <c r="B100" s="16"/>
      <c r="C100" s="52"/>
      <c r="D100" s="81"/>
      <c r="E100" s="81"/>
      <c r="F100" s="80"/>
      <c r="G100" s="30"/>
      <c r="H100" s="15"/>
      <c r="I100" s="43"/>
      <c r="J100" s="79"/>
      <c r="K100" s="13"/>
      <c r="L100" s="13"/>
      <c r="M100" s="115"/>
      <c r="N100" s="12"/>
      <c r="O100" s="14"/>
      <c r="P100" s="124" t="str">
        <f>IF(AND($I100=Data!$F$7,OR($J100=Data!$D$3,$J100=Data!$D$6)),$G100,"")</f>
        <v/>
      </c>
    </row>
    <row r="101" spans="1:16" s="31" customFormat="1" hidden="1" x14ac:dyDescent="0.2">
      <c r="A101" s="81"/>
      <c r="B101" s="16"/>
      <c r="C101" s="52"/>
      <c r="D101" s="81"/>
      <c r="E101" s="81"/>
      <c r="F101" s="80"/>
      <c r="G101" s="30"/>
      <c r="H101" s="15"/>
      <c r="I101" s="43"/>
      <c r="J101" s="79"/>
      <c r="K101" s="13"/>
      <c r="L101" s="13"/>
      <c r="M101" s="115"/>
      <c r="N101" s="12"/>
      <c r="O101" s="14"/>
      <c r="P101" s="124" t="str">
        <f>IF(AND($I101=Data!$F$7,OR($J101=Data!$D$3,$J101=Data!$D$6)),$G101,"")</f>
        <v/>
      </c>
    </row>
    <row r="102" spans="1:16" s="31" customFormat="1" hidden="1" x14ac:dyDescent="0.2">
      <c r="A102" s="81"/>
      <c r="B102" s="16"/>
      <c r="C102" s="52"/>
      <c r="D102" s="81"/>
      <c r="E102" s="81"/>
      <c r="F102" s="80"/>
      <c r="G102" s="30"/>
      <c r="H102" s="15"/>
      <c r="I102" s="43"/>
      <c r="J102" s="79"/>
      <c r="K102" s="13"/>
      <c r="L102" s="13"/>
      <c r="M102" s="115"/>
      <c r="N102" s="12"/>
      <c r="O102" s="14"/>
      <c r="P102" s="124" t="str">
        <f>IF(AND($I102=Data!$F$7,OR($J102=Data!$D$3,$J102=Data!$D$6)),$G102,"")</f>
        <v/>
      </c>
    </row>
    <row r="103" spans="1:16" s="31" customFormat="1" hidden="1" x14ac:dyDescent="0.2">
      <c r="A103" s="81"/>
      <c r="B103" s="16"/>
      <c r="C103" s="52"/>
      <c r="D103" s="81"/>
      <c r="E103" s="81"/>
      <c r="F103" s="80"/>
      <c r="G103" s="30"/>
      <c r="H103" s="15"/>
      <c r="I103" s="43"/>
      <c r="J103" s="79"/>
      <c r="K103" s="13"/>
      <c r="L103" s="13"/>
      <c r="M103" s="115"/>
      <c r="N103" s="12"/>
      <c r="O103" s="14"/>
      <c r="P103" s="124" t="str">
        <f>IF(AND($I103=Data!$F$7,OR($J103=Data!$D$3,$J103=Data!$D$6)),$G103,"")</f>
        <v/>
      </c>
    </row>
    <row r="104" spans="1:16" s="31" customFormat="1" hidden="1" x14ac:dyDescent="0.2">
      <c r="A104" s="81"/>
      <c r="B104" s="16"/>
      <c r="C104" s="52"/>
      <c r="D104" s="81"/>
      <c r="E104" s="81"/>
      <c r="F104" s="80"/>
      <c r="G104" s="30"/>
      <c r="H104" s="35"/>
      <c r="I104" s="43"/>
      <c r="J104" s="79"/>
      <c r="K104" s="13"/>
      <c r="L104" s="13"/>
      <c r="M104" s="115"/>
      <c r="N104" s="12"/>
      <c r="O104" s="14"/>
      <c r="P104" s="124" t="str">
        <f>IF(AND($I104=Data!$F$7,OR($J104=Data!$D$3,$J104=Data!$D$6)),$G104,"")</f>
        <v/>
      </c>
    </row>
    <row r="105" spans="1:16" s="31" customFormat="1" hidden="1" x14ac:dyDescent="0.2">
      <c r="A105" s="81"/>
      <c r="B105" s="16"/>
      <c r="C105" s="52"/>
      <c r="D105" s="81"/>
      <c r="E105" s="81"/>
      <c r="F105" s="80"/>
      <c r="G105" s="30"/>
      <c r="H105" s="35"/>
      <c r="I105" s="43"/>
      <c r="J105" s="79"/>
      <c r="K105" s="13"/>
      <c r="L105" s="13"/>
      <c r="M105" s="115"/>
      <c r="N105" s="12"/>
      <c r="O105" s="14"/>
      <c r="P105" s="124" t="str">
        <f>IF(AND($I105=Data!$F$7,OR($J105=Data!$D$3,$J105=Data!$D$6)),$G105,"")</f>
        <v/>
      </c>
    </row>
    <row r="106" spans="1:16" s="31" customFormat="1" hidden="1" x14ac:dyDescent="0.2">
      <c r="A106" s="81"/>
      <c r="B106" s="16"/>
      <c r="C106" s="52"/>
      <c r="D106" s="81"/>
      <c r="E106" s="81"/>
      <c r="F106" s="80"/>
      <c r="G106" s="30"/>
      <c r="H106" s="15"/>
      <c r="I106" s="43"/>
      <c r="J106" s="79"/>
      <c r="K106" s="13"/>
      <c r="L106" s="13"/>
      <c r="M106" s="115"/>
      <c r="N106" s="16"/>
      <c r="O106" s="14"/>
      <c r="P106" s="124" t="str">
        <f>IF(AND($I106=Data!$F$7,OR($J106=Data!$D$3,$J106=Data!$D$6)),$G106,"")</f>
        <v/>
      </c>
    </row>
    <row r="107" spans="1:16" s="31" customFormat="1" hidden="1" x14ac:dyDescent="0.2">
      <c r="A107" s="81"/>
      <c r="B107" s="12"/>
      <c r="C107" s="52"/>
      <c r="D107" s="81"/>
      <c r="E107" s="81"/>
      <c r="F107" s="80"/>
      <c r="G107" s="30"/>
      <c r="H107" s="15"/>
      <c r="I107" s="43"/>
      <c r="J107" s="79"/>
      <c r="K107" s="13"/>
      <c r="L107" s="13"/>
      <c r="M107" s="115"/>
      <c r="N107" s="12"/>
      <c r="O107" s="14"/>
      <c r="P107" s="124" t="str">
        <f>IF(AND($I107=Data!$F$7,OR($J107=Data!$D$3,$J107=Data!$D$6)),$G107,"")</f>
        <v/>
      </c>
    </row>
    <row r="108" spans="1:16" s="31" customFormat="1" hidden="1" x14ac:dyDescent="0.2">
      <c r="A108" s="81"/>
      <c r="B108" s="16"/>
      <c r="C108" s="52"/>
      <c r="D108" s="81"/>
      <c r="E108" s="81"/>
      <c r="F108" s="80"/>
      <c r="G108" s="30"/>
      <c r="H108" s="35"/>
      <c r="I108" s="43"/>
      <c r="J108" s="79"/>
      <c r="K108" s="13"/>
      <c r="L108" s="13"/>
      <c r="M108" s="115"/>
      <c r="N108" s="12"/>
      <c r="O108" s="14"/>
      <c r="P108" s="124" t="str">
        <f>IF(AND($I108=Data!$F$7,OR($J108=Data!$D$3,$J108=Data!$D$6)),$G108,"")</f>
        <v/>
      </c>
    </row>
    <row r="109" spans="1:16" s="31" customFormat="1" hidden="1" x14ac:dyDescent="0.2">
      <c r="A109" s="81"/>
      <c r="B109" s="12"/>
      <c r="C109" s="52"/>
      <c r="D109" s="81"/>
      <c r="E109" s="81"/>
      <c r="F109" s="80"/>
      <c r="G109" s="30"/>
      <c r="H109" s="13"/>
      <c r="I109" s="43"/>
      <c r="J109" s="79"/>
      <c r="K109" s="13"/>
      <c r="L109" s="13"/>
      <c r="M109" s="115"/>
      <c r="N109" s="12"/>
      <c r="O109" s="14"/>
      <c r="P109" s="124" t="str">
        <f>IF(AND($I109=Data!$F$7,OR($J109=Data!$D$3,$J109=Data!$D$6)),$G109,"")</f>
        <v/>
      </c>
    </row>
    <row r="110" spans="1:16" s="31" customFormat="1" hidden="1" x14ac:dyDescent="0.2">
      <c r="A110" s="81"/>
      <c r="B110" s="12"/>
      <c r="C110" s="53"/>
      <c r="D110" s="81"/>
      <c r="E110" s="81"/>
      <c r="F110" s="80"/>
      <c r="G110" s="30"/>
      <c r="H110" s="15"/>
      <c r="I110" s="43"/>
      <c r="J110" s="79"/>
      <c r="K110" s="13"/>
      <c r="L110" s="13"/>
      <c r="M110" s="115"/>
      <c r="N110" s="12"/>
      <c r="O110" s="39"/>
      <c r="P110" s="124" t="str">
        <f>IF(AND($I110=Data!$F$7,OR($J110=Data!$D$3,$J110=Data!$D$6)),$G110,"")</f>
        <v/>
      </c>
    </row>
    <row r="111" spans="1:16" s="31" customFormat="1" hidden="1" x14ac:dyDescent="0.2">
      <c r="A111" s="81"/>
      <c r="B111" s="12"/>
      <c r="C111" s="52"/>
      <c r="D111" s="81"/>
      <c r="E111" s="81"/>
      <c r="F111" s="80"/>
      <c r="G111" s="30"/>
      <c r="H111" s="15"/>
      <c r="I111" s="43"/>
      <c r="J111" s="79"/>
      <c r="K111" s="13"/>
      <c r="L111" s="13"/>
      <c r="M111" s="115"/>
      <c r="N111" s="12"/>
      <c r="O111" s="39"/>
      <c r="P111" s="124" t="str">
        <f>IF(AND($I111=Data!$F$7,OR($J111=Data!$D$3,$J111=Data!$D$6)),$G111,"")</f>
        <v/>
      </c>
    </row>
    <row r="112" spans="1:16" s="31" customFormat="1" hidden="1" x14ac:dyDescent="0.2">
      <c r="A112" s="81"/>
      <c r="B112" s="12"/>
      <c r="C112" s="52"/>
      <c r="D112" s="81"/>
      <c r="E112" s="81"/>
      <c r="F112" s="80"/>
      <c r="G112" s="30"/>
      <c r="H112" s="15"/>
      <c r="I112" s="43"/>
      <c r="J112" s="79"/>
      <c r="K112" s="13"/>
      <c r="L112" s="13"/>
      <c r="M112" s="115"/>
      <c r="N112" s="12"/>
      <c r="O112" s="14"/>
      <c r="P112" s="124" t="str">
        <f>IF(AND($I112=Data!$F$7,OR($J112=Data!$D$3,$J112=Data!$D$6)),$G112,"")</f>
        <v/>
      </c>
    </row>
    <row r="113" spans="1:16" s="31" customFormat="1" hidden="1" x14ac:dyDescent="0.2">
      <c r="A113" s="81"/>
      <c r="B113" s="12"/>
      <c r="C113" s="52"/>
      <c r="D113" s="81"/>
      <c r="E113" s="81"/>
      <c r="F113" s="80"/>
      <c r="G113" s="30"/>
      <c r="H113" s="15"/>
      <c r="I113" s="43"/>
      <c r="J113" s="79"/>
      <c r="K113" s="13"/>
      <c r="L113" s="13"/>
      <c r="M113" s="115"/>
      <c r="N113" s="12"/>
      <c r="O113" s="14"/>
      <c r="P113" s="124" t="str">
        <f>IF(AND($I113=Data!$F$7,OR($J113=Data!$D$3,$J113=Data!$D$6)),$G113,"")</f>
        <v/>
      </c>
    </row>
    <row r="114" spans="1:16" s="31" customFormat="1" hidden="1" x14ac:dyDescent="0.2">
      <c r="A114" s="81"/>
      <c r="B114" s="12"/>
      <c r="C114" s="52"/>
      <c r="D114" s="81"/>
      <c r="E114" s="81"/>
      <c r="F114" s="80"/>
      <c r="G114" s="30"/>
      <c r="H114" s="15"/>
      <c r="I114" s="43"/>
      <c r="J114" s="79"/>
      <c r="K114" s="13"/>
      <c r="L114" s="13"/>
      <c r="M114" s="115"/>
      <c r="N114" s="12"/>
      <c r="O114" s="14"/>
      <c r="P114" s="124" t="str">
        <f>IF(AND($I114=Data!$F$7,OR($J114=Data!$D$3,$J114=Data!$D$6)),$G114,"")</f>
        <v/>
      </c>
    </row>
    <row r="115" spans="1:16" s="31" customFormat="1" hidden="1" x14ac:dyDescent="0.2">
      <c r="A115" s="81"/>
      <c r="B115" s="12"/>
      <c r="C115" s="52"/>
      <c r="D115" s="81"/>
      <c r="E115" s="81"/>
      <c r="F115" s="80"/>
      <c r="G115" s="30"/>
      <c r="H115" s="15"/>
      <c r="I115" s="43"/>
      <c r="J115" s="79"/>
      <c r="K115" s="13"/>
      <c r="L115" s="13"/>
      <c r="M115" s="115"/>
      <c r="N115" s="12"/>
      <c r="O115" s="14"/>
      <c r="P115" s="124" t="str">
        <f>IF(AND($I115=Data!$F$7,OR($J115=Data!$D$3,$J115=Data!$D$6)),$G115,"")</f>
        <v/>
      </c>
    </row>
    <row r="116" spans="1:16" s="31" customFormat="1" hidden="1" x14ac:dyDescent="0.2">
      <c r="A116" s="81"/>
      <c r="B116" s="12"/>
      <c r="C116" s="52"/>
      <c r="D116" s="81"/>
      <c r="E116" s="81"/>
      <c r="F116" s="80"/>
      <c r="G116" s="30"/>
      <c r="H116" s="35"/>
      <c r="I116" s="43"/>
      <c r="J116" s="79"/>
      <c r="K116" s="13"/>
      <c r="L116" s="13"/>
      <c r="M116" s="115"/>
      <c r="N116" s="12"/>
      <c r="O116" s="14"/>
      <c r="P116" s="124" t="str">
        <f>IF(AND($I116=Data!$F$7,OR($J116=Data!$D$3,$J116=Data!$D$6)),$G116,"")</f>
        <v/>
      </c>
    </row>
    <row r="117" spans="1:16" s="31" customFormat="1" hidden="1" x14ac:dyDescent="0.2">
      <c r="A117" s="81"/>
      <c r="B117" s="12"/>
      <c r="C117" s="52"/>
      <c r="D117" s="81"/>
      <c r="E117" s="81"/>
      <c r="F117" s="80"/>
      <c r="G117" s="30"/>
      <c r="H117" s="15"/>
      <c r="I117" s="43"/>
      <c r="J117" s="79"/>
      <c r="K117" s="13"/>
      <c r="L117" s="13"/>
      <c r="M117" s="115"/>
      <c r="N117" s="12"/>
      <c r="O117" s="14"/>
      <c r="P117" s="124" t="str">
        <f>IF(AND($I117=Data!$F$7,OR($J117=Data!$D$3,$J117=Data!$D$6)),$G117,"")</f>
        <v/>
      </c>
    </row>
    <row r="118" spans="1:16" s="31" customFormat="1" hidden="1" x14ac:dyDescent="0.2">
      <c r="A118" s="81"/>
      <c r="B118" s="16"/>
      <c r="C118" s="52"/>
      <c r="D118" s="81"/>
      <c r="E118" s="81"/>
      <c r="F118" s="80"/>
      <c r="G118" s="30"/>
      <c r="H118" s="15"/>
      <c r="I118" s="43"/>
      <c r="J118" s="79"/>
      <c r="K118" s="13"/>
      <c r="L118" s="13"/>
      <c r="M118" s="115"/>
      <c r="N118" s="12"/>
      <c r="O118" s="14"/>
      <c r="P118" s="124" t="str">
        <f>IF(AND($I118=Data!$F$7,OR($J118=Data!$D$3,$J118=Data!$D$6)),$G118,"")</f>
        <v/>
      </c>
    </row>
    <row r="119" spans="1:16" s="31" customFormat="1" hidden="1" x14ac:dyDescent="0.2">
      <c r="A119" s="81"/>
      <c r="B119" s="16"/>
      <c r="C119" s="52"/>
      <c r="D119" s="81"/>
      <c r="E119" s="81"/>
      <c r="F119" s="80"/>
      <c r="G119" s="30"/>
      <c r="H119" s="35"/>
      <c r="I119" s="43"/>
      <c r="J119" s="79"/>
      <c r="K119" s="13"/>
      <c r="L119" s="13"/>
      <c r="M119" s="115"/>
      <c r="N119" s="12"/>
      <c r="O119" s="14"/>
      <c r="P119" s="124" t="str">
        <f>IF(AND($I119=Data!$F$7,OR($J119=Data!$D$3,$J119=Data!$D$6)),$G119,"")</f>
        <v/>
      </c>
    </row>
    <row r="120" spans="1:16" s="31" customFormat="1" hidden="1" x14ac:dyDescent="0.2">
      <c r="A120" s="81"/>
      <c r="B120" s="16"/>
      <c r="C120" s="52"/>
      <c r="D120" s="81"/>
      <c r="E120" s="81"/>
      <c r="F120" s="80"/>
      <c r="G120" s="30"/>
      <c r="H120" s="35"/>
      <c r="I120" s="43"/>
      <c r="J120" s="79"/>
      <c r="K120" s="13"/>
      <c r="L120" s="13"/>
      <c r="M120" s="115"/>
      <c r="N120" s="12"/>
      <c r="O120" s="14"/>
      <c r="P120" s="124" t="str">
        <f>IF(AND($I120=Data!$F$7,OR($J120=Data!$D$3,$J120=Data!$D$6)),$G120,"")</f>
        <v/>
      </c>
    </row>
    <row r="121" spans="1:16" s="31" customFormat="1" hidden="1" x14ac:dyDescent="0.2">
      <c r="A121" s="81"/>
      <c r="B121" s="16"/>
      <c r="C121" s="52"/>
      <c r="D121" s="81"/>
      <c r="E121" s="81"/>
      <c r="F121" s="80"/>
      <c r="G121" s="30"/>
      <c r="H121" s="15"/>
      <c r="I121" s="43"/>
      <c r="J121" s="79"/>
      <c r="K121" s="13"/>
      <c r="L121" s="13"/>
      <c r="M121" s="115"/>
      <c r="N121" s="12"/>
      <c r="O121" s="14"/>
      <c r="P121" s="124" t="str">
        <f>IF(AND($I121=Data!$F$7,OR($J121=Data!$D$3,$J121=Data!$D$6)),$G121,"")</f>
        <v/>
      </c>
    </row>
    <row r="122" spans="1:16" s="31" customFormat="1" hidden="1" x14ac:dyDescent="0.2">
      <c r="A122" s="81"/>
      <c r="B122" s="16"/>
      <c r="C122" s="52"/>
      <c r="D122" s="81"/>
      <c r="E122" s="81"/>
      <c r="F122" s="80"/>
      <c r="G122" s="30"/>
      <c r="H122" s="35"/>
      <c r="I122" s="43"/>
      <c r="J122" s="79"/>
      <c r="K122" s="13"/>
      <c r="L122" s="13"/>
      <c r="M122" s="115"/>
      <c r="N122" s="12"/>
      <c r="O122" s="14"/>
      <c r="P122" s="124" t="str">
        <f>IF(AND($I122=Data!$F$7,OR($J122=Data!$D$3,$J122=Data!$D$6)),$G122,"")</f>
        <v/>
      </c>
    </row>
    <row r="123" spans="1:16" s="31" customFormat="1" hidden="1" x14ac:dyDescent="0.2">
      <c r="A123" s="81"/>
      <c r="B123" s="16"/>
      <c r="C123" s="52"/>
      <c r="D123" s="81"/>
      <c r="E123" s="81"/>
      <c r="F123" s="80"/>
      <c r="G123" s="30"/>
      <c r="H123" s="15"/>
      <c r="I123" s="43"/>
      <c r="J123" s="79"/>
      <c r="K123" s="13"/>
      <c r="L123" s="13"/>
      <c r="M123" s="115"/>
      <c r="N123" s="12"/>
      <c r="O123" s="14"/>
      <c r="P123" s="124" t="str">
        <f>IF(AND($I123=Data!$F$7,OR($J123=Data!$D$3,$J123=Data!$D$6)),$G123,"")</f>
        <v/>
      </c>
    </row>
    <row r="124" spans="1:16" s="31" customFormat="1" hidden="1" x14ac:dyDescent="0.2">
      <c r="A124" s="81"/>
      <c r="B124" s="16"/>
      <c r="C124" s="52"/>
      <c r="D124" s="81"/>
      <c r="E124" s="81"/>
      <c r="F124" s="80"/>
      <c r="G124" s="30"/>
      <c r="H124" s="15"/>
      <c r="I124" s="43"/>
      <c r="J124" s="79"/>
      <c r="K124" s="13"/>
      <c r="L124" s="13"/>
      <c r="M124" s="115"/>
      <c r="N124" s="12"/>
      <c r="O124" s="14"/>
      <c r="P124" s="124" t="str">
        <f>IF(AND($I124=Data!$F$7,OR($J124=Data!$D$3,$J124=Data!$D$6)),$G124,"")</f>
        <v/>
      </c>
    </row>
    <row r="125" spans="1:16" s="31" customFormat="1" hidden="1" x14ac:dyDescent="0.2">
      <c r="A125" s="81"/>
      <c r="B125" s="16"/>
      <c r="C125" s="52"/>
      <c r="D125" s="81"/>
      <c r="E125" s="81"/>
      <c r="F125" s="80"/>
      <c r="G125" s="30"/>
      <c r="H125" s="15"/>
      <c r="I125" s="43"/>
      <c r="J125" s="79"/>
      <c r="K125" s="13"/>
      <c r="L125" s="13"/>
      <c r="M125" s="115"/>
      <c r="N125" s="12"/>
      <c r="O125" s="14"/>
      <c r="P125" s="124" t="str">
        <f>IF(AND($I125=Data!$F$7,OR($J125=Data!$D$3,$J125=Data!$D$6)),$G125,"")</f>
        <v/>
      </c>
    </row>
    <row r="126" spans="1:16" s="31" customFormat="1" hidden="1" x14ac:dyDescent="0.2">
      <c r="A126" s="81"/>
      <c r="B126" s="16"/>
      <c r="C126" s="52"/>
      <c r="D126" s="81"/>
      <c r="E126" s="81"/>
      <c r="F126" s="80"/>
      <c r="G126" s="30"/>
      <c r="H126" s="35"/>
      <c r="I126" s="43"/>
      <c r="J126" s="79"/>
      <c r="K126" s="13"/>
      <c r="L126" s="13"/>
      <c r="M126" s="115"/>
      <c r="N126" s="12"/>
      <c r="O126" s="14"/>
      <c r="P126" s="124" t="str">
        <f>IF(AND($I126=Data!$F$7,OR($J126=Data!$D$3,$J126=Data!$D$6)),$G126,"")</f>
        <v/>
      </c>
    </row>
    <row r="127" spans="1:16" s="31" customFormat="1" hidden="1" x14ac:dyDescent="0.2">
      <c r="A127" s="81"/>
      <c r="B127" s="16"/>
      <c r="C127" s="52"/>
      <c r="D127" s="81"/>
      <c r="E127" s="81"/>
      <c r="F127" s="80"/>
      <c r="G127" s="30"/>
      <c r="H127" s="15"/>
      <c r="I127" s="43"/>
      <c r="J127" s="79"/>
      <c r="K127" s="13"/>
      <c r="L127" s="13"/>
      <c r="M127" s="115"/>
      <c r="N127" s="12"/>
      <c r="O127" s="14"/>
      <c r="P127" s="124" t="str">
        <f>IF(AND($I127=Data!$F$7,OR($J127=Data!$D$3,$J127=Data!$D$6)),$G127,"")</f>
        <v/>
      </c>
    </row>
    <row r="128" spans="1:16" s="31" customFormat="1" hidden="1" x14ac:dyDescent="0.2">
      <c r="A128" s="81"/>
      <c r="B128" s="16"/>
      <c r="C128" s="52"/>
      <c r="D128" s="81"/>
      <c r="E128" s="81"/>
      <c r="F128" s="80"/>
      <c r="G128" s="30"/>
      <c r="H128" s="15"/>
      <c r="I128" s="43"/>
      <c r="J128" s="79"/>
      <c r="K128" s="13"/>
      <c r="L128" s="13"/>
      <c r="M128" s="115"/>
      <c r="N128" s="12"/>
      <c r="O128" s="14"/>
      <c r="P128" s="124" t="str">
        <f>IF(AND($I128=Data!$F$7,OR($J128=Data!$D$3,$J128=Data!$D$6)),$G128,"")</f>
        <v/>
      </c>
    </row>
    <row r="129" spans="1:16" s="31" customFormat="1" hidden="1" x14ac:dyDescent="0.2">
      <c r="A129" s="81"/>
      <c r="B129" s="16"/>
      <c r="C129" s="52"/>
      <c r="D129" s="81"/>
      <c r="E129" s="81"/>
      <c r="F129" s="80"/>
      <c r="G129" s="30"/>
      <c r="H129" s="15"/>
      <c r="I129" s="43"/>
      <c r="J129" s="79"/>
      <c r="K129" s="13"/>
      <c r="L129" s="13"/>
      <c r="M129" s="115"/>
      <c r="N129" s="12"/>
      <c r="O129" s="14"/>
      <c r="P129" s="124" t="str">
        <f>IF(AND($I129=Data!$F$7,OR($J129=Data!$D$3,$J129=Data!$D$6)),$G129,"")</f>
        <v/>
      </c>
    </row>
    <row r="130" spans="1:16" s="31" customFormat="1" hidden="1" x14ac:dyDescent="0.2">
      <c r="A130" s="81"/>
      <c r="B130" s="16"/>
      <c r="C130" s="52"/>
      <c r="D130" s="81"/>
      <c r="E130" s="81"/>
      <c r="F130" s="80"/>
      <c r="G130" s="30"/>
      <c r="H130" s="15"/>
      <c r="I130" s="43"/>
      <c r="J130" s="79"/>
      <c r="K130" s="13"/>
      <c r="L130" s="13"/>
      <c r="M130" s="115"/>
      <c r="N130" s="12"/>
      <c r="O130" s="14"/>
      <c r="P130" s="124" t="str">
        <f>IF(AND($I130=Data!$F$7,OR($J130=Data!$D$3,$J130=Data!$D$6)),$G130,"")</f>
        <v/>
      </c>
    </row>
    <row r="131" spans="1:16" s="31" customFormat="1" hidden="1" x14ac:dyDescent="0.2">
      <c r="A131" s="81"/>
      <c r="B131" s="16"/>
      <c r="C131" s="52"/>
      <c r="D131" s="81"/>
      <c r="E131" s="81"/>
      <c r="F131" s="80"/>
      <c r="G131" s="30"/>
      <c r="H131" s="15"/>
      <c r="I131" s="43"/>
      <c r="J131" s="79"/>
      <c r="K131" s="13"/>
      <c r="L131" s="13"/>
      <c r="M131" s="115"/>
      <c r="N131" s="12"/>
      <c r="O131" s="14"/>
      <c r="P131" s="124" t="str">
        <f>IF(AND($I131=Data!$F$7,OR($J131=Data!$D$3,$J131=Data!$D$6)),$G131,"")</f>
        <v/>
      </c>
    </row>
    <row r="132" spans="1:16" s="31" customFormat="1" hidden="1" x14ac:dyDescent="0.2">
      <c r="A132" s="81"/>
      <c r="B132" s="16"/>
      <c r="C132" s="52"/>
      <c r="D132" s="81"/>
      <c r="E132" s="81"/>
      <c r="F132" s="80"/>
      <c r="G132" s="30"/>
      <c r="H132" s="35"/>
      <c r="I132" s="43"/>
      <c r="J132" s="79"/>
      <c r="K132" s="13"/>
      <c r="L132" s="13"/>
      <c r="M132" s="115"/>
      <c r="N132" s="12"/>
      <c r="O132" s="14"/>
      <c r="P132" s="124" t="str">
        <f>IF(AND($I132=Data!$F$7,OR($J132=Data!$D$3,$J132=Data!$D$6)),$G132,"")</f>
        <v/>
      </c>
    </row>
    <row r="133" spans="1:16" s="31" customFormat="1" hidden="1" x14ac:dyDescent="0.2">
      <c r="A133" s="81"/>
      <c r="B133" s="12"/>
      <c r="C133" s="52"/>
      <c r="D133" s="81"/>
      <c r="E133" s="81"/>
      <c r="F133" s="80"/>
      <c r="G133" s="30"/>
      <c r="H133" s="35"/>
      <c r="I133" s="43"/>
      <c r="J133" s="79"/>
      <c r="K133" s="13"/>
      <c r="L133" s="13"/>
      <c r="M133" s="115"/>
      <c r="N133" s="12"/>
      <c r="O133" s="14"/>
      <c r="P133" s="124" t="str">
        <f>IF(AND($I133=Data!$F$7,OR($J133=Data!$D$3,$J133=Data!$D$6)),$G133,"")</f>
        <v/>
      </c>
    </row>
    <row r="134" spans="1:16" s="31" customFormat="1" hidden="1" x14ac:dyDescent="0.2">
      <c r="A134" s="81"/>
      <c r="B134" s="12"/>
      <c r="C134" s="52"/>
      <c r="D134" s="81"/>
      <c r="E134" s="81"/>
      <c r="F134" s="80"/>
      <c r="G134" s="30"/>
      <c r="H134" s="15"/>
      <c r="I134" s="43"/>
      <c r="J134" s="79"/>
      <c r="K134" s="13"/>
      <c r="L134" s="13"/>
      <c r="M134" s="115"/>
      <c r="N134" s="12"/>
      <c r="O134" s="14"/>
      <c r="P134" s="124" t="str">
        <f>IF(AND($I134=Data!$F$7,OR($J134=Data!$D$3,$J134=Data!$D$6)),$G134,"")</f>
        <v/>
      </c>
    </row>
    <row r="135" spans="1:16" s="31" customFormat="1" hidden="1" x14ac:dyDescent="0.2">
      <c r="A135" s="81"/>
      <c r="B135" s="12"/>
      <c r="C135" s="52"/>
      <c r="D135" s="81"/>
      <c r="E135" s="81"/>
      <c r="F135" s="80"/>
      <c r="G135" s="12"/>
      <c r="H135" s="15"/>
      <c r="I135" s="43"/>
      <c r="J135" s="79"/>
      <c r="K135" s="13"/>
      <c r="L135" s="13"/>
      <c r="M135" s="115"/>
      <c r="N135" s="12"/>
      <c r="O135" s="14"/>
      <c r="P135" s="124" t="str">
        <f>IF(AND($I135=Data!$F$7,OR($J135=Data!$D$3,$J135=Data!$D$6)),$G135,"")</f>
        <v/>
      </c>
    </row>
    <row r="136" spans="1:16" s="31" customFormat="1" hidden="1" x14ac:dyDescent="0.2">
      <c r="A136" s="81"/>
      <c r="B136" s="12"/>
      <c r="C136" s="52"/>
      <c r="D136" s="81"/>
      <c r="E136" s="81"/>
      <c r="F136" s="80"/>
      <c r="G136" s="30"/>
      <c r="H136" s="15"/>
      <c r="I136" s="43"/>
      <c r="J136" s="79"/>
      <c r="K136" s="13"/>
      <c r="L136" s="13"/>
      <c r="M136" s="115"/>
      <c r="N136" s="12"/>
      <c r="O136" s="14"/>
      <c r="P136" s="124" t="str">
        <f>IF(AND($I136=Data!$F$7,OR($J136=Data!$D$3,$J136=Data!$D$6)),$G136,"")</f>
        <v/>
      </c>
    </row>
    <row r="137" spans="1:16" s="31" customFormat="1" hidden="1" x14ac:dyDescent="0.2">
      <c r="A137" s="81"/>
      <c r="B137" s="12"/>
      <c r="C137" s="52"/>
      <c r="D137" s="81"/>
      <c r="E137" s="81"/>
      <c r="F137" s="80"/>
      <c r="G137" s="30"/>
      <c r="H137" s="15"/>
      <c r="I137" s="43"/>
      <c r="J137" s="79"/>
      <c r="K137" s="13"/>
      <c r="L137" s="13"/>
      <c r="M137" s="115"/>
      <c r="N137" s="12"/>
      <c r="O137" s="14"/>
      <c r="P137" s="124" t="str">
        <f>IF(AND($I137=Data!$F$7,OR($J137=Data!$D$3,$J137=Data!$D$6)),$G137,"")</f>
        <v/>
      </c>
    </row>
    <row r="138" spans="1:16" s="31" customFormat="1" hidden="1" x14ac:dyDescent="0.2">
      <c r="A138" s="81"/>
      <c r="B138" s="12"/>
      <c r="C138" s="52"/>
      <c r="D138" s="81"/>
      <c r="E138" s="81"/>
      <c r="F138" s="80"/>
      <c r="G138" s="30"/>
      <c r="H138" s="15"/>
      <c r="I138" s="43"/>
      <c r="J138" s="79"/>
      <c r="K138" s="13"/>
      <c r="L138" s="13"/>
      <c r="M138" s="115"/>
      <c r="N138" s="12"/>
      <c r="O138" s="14"/>
      <c r="P138" s="124" t="str">
        <f>IF(AND($I138=Data!$F$7,OR($J138=Data!$D$3,$J138=Data!$D$6)),$G138,"")</f>
        <v/>
      </c>
    </row>
    <row r="139" spans="1:16" s="31" customFormat="1" hidden="1" x14ac:dyDescent="0.2">
      <c r="A139" s="81"/>
      <c r="B139" s="12"/>
      <c r="C139" s="52"/>
      <c r="D139" s="81"/>
      <c r="E139" s="81"/>
      <c r="F139" s="80"/>
      <c r="G139" s="30"/>
      <c r="H139" s="15"/>
      <c r="I139" s="43"/>
      <c r="J139" s="79"/>
      <c r="K139" s="13"/>
      <c r="L139" s="13"/>
      <c r="M139" s="115"/>
      <c r="N139" s="12"/>
      <c r="O139" s="14"/>
      <c r="P139" s="124" t="str">
        <f>IF(AND($I139=Data!$F$7,OR($J139=Data!$D$3,$J139=Data!$D$6)),$G139,"")</f>
        <v/>
      </c>
    </row>
    <row r="140" spans="1:16" s="31" customFormat="1" hidden="1" x14ac:dyDescent="0.2">
      <c r="A140" s="81"/>
      <c r="B140" s="12"/>
      <c r="C140" s="52"/>
      <c r="D140" s="81"/>
      <c r="E140" s="81"/>
      <c r="F140" s="80"/>
      <c r="G140" s="30"/>
      <c r="H140" s="15"/>
      <c r="I140" s="43"/>
      <c r="J140" s="79"/>
      <c r="K140" s="13"/>
      <c r="L140" s="13"/>
      <c r="M140" s="115"/>
      <c r="O140" s="14"/>
      <c r="P140" s="124" t="str">
        <f>IF(AND($I140=Data!$F$7,OR($J140=Data!$D$3,$J140=Data!$D$6)),$G140,"")</f>
        <v/>
      </c>
    </row>
    <row r="141" spans="1:16" s="31" customFormat="1" hidden="1" x14ac:dyDescent="0.2">
      <c r="A141" s="81"/>
      <c r="B141" s="12"/>
      <c r="C141" s="52"/>
      <c r="D141" s="81"/>
      <c r="E141" s="81"/>
      <c r="F141" s="80"/>
      <c r="G141" s="30"/>
      <c r="H141" s="15"/>
      <c r="I141" s="43"/>
      <c r="J141" s="79"/>
      <c r="K141" s="13"/>
      <c r="L141" s="13"/>
      <c r="M141" s="117"/>
      <c r="N141" s="12"/>
      <c r="O141" s="14"/>
      <c r="P141" s="124" t="str">
        <f>IF(AND($I141=Data!$F$7,OR($J141=Data!$D$3,$J141=Data!$D$6)),$G141,"")</f>
        <v/>
      </c>
    </row>
    <row r="142" spans="1:16" s="31" customFormat="1" hidden="1" x14ac:dyDescent="0.2">
      <c r="A142" s="81"/>
      <c r="B142" s="12"/>
      <c r="C142" s="52"/>
      <c r="D142" s="81"/>
      <c r="E142" s="81"/>
      <c r="F142" s="80"/>
      <c r="G142" s="30"/>
      <c r="H142" s="15"/>
      <c r="I142" s="43"/>
      <c r="J142" s="79"/>
      <c r="K142" s="13"/>
      <c r="L142" s="13"/>
      <c r="M142" s="115"/>
      <c r="N142" s="12"/>
      <c r="O142" s="14"/>
      <c r="P142" s="124" t="str">
        <f>IF(AND($I142=Data!$F$7,OR($J142=Data!$D$3,$J142=Data!$D$6)),$G142,"")</f>
        <v/>
      </c>
    </row>
    <row r="143" spans="1:16" s="31" customFormat="1" hidden="1" x14ac:dyDescent="0.2">
      <c r="A143" s="81"/>
      <c r="B143" s="16"/>
      <c r="C143" s="52"/>
      <c r="D143" s="81"/>
      <c r="E143" s="81"/>
      <c r="F143" s="80"/>
      <c r="G143" s="30"/>
      <c r="H143" s="35"/>
      <c r="I143" s="43"/>
      <c r="J143" s="79"/>
      <c r="K143" s="13"/>
      <c r="L143" s="13"/>
      <c r="M143" s="115"/>
      <c r="N143" s="12"/>
      <c r="O143" s="14"/>
      <c r="P143" s="124" t="str">
        <f>IF(AND($I143=Data!$F$7,OR($J143=Data!$D$3,$J143=Data!$D$6)),$G143,"")</f>
        <v/>
      </c>
    </row>
    <row r="144" spans="1:16" s="31" customFormat="1" hidden="1" x14ac:dyDescent="0.2">
      <c r="A144" s="81"/>
      <c r="B144" s="12"/>
      <c r="C144" s="54"/>
      <c r="D144" s="81"/>
      <c r="E144" s="81"/>
      <c r="F144" s="80"/>
      <c r="G144" s="30"/>
      <c r="H144" s="17"/>
      <c r="I144" s="43"/>
      <c r="J144" s="79"/>
      <c r="K144" s="13"/>
      <c r="L144" s="13"/>
      <c r="M144" s="115"/>
      <c r="N144" s="16"/>
      <c r="O144" s="14"/>
      <c r="P144" s="124" t="str">
        <f>IF(AND($I144=Data!$F$7,OR($J144=Data!$D$3,$J144=Data!$D$6)),$G144,"")</f>
        <v/>
      </c>
    </row>
    <row r="145" spans="1:16" s="31" customFormat="1" hidden="1" x14ac:dyDescent="0.2">
      <c r="A145" s="81"/>
      <c r="B145" s="12"/>
      <c r="C145" s="52"/>
      <c r="D145" s="81"/>
      <c r="E145" s="81"/>
      <c r="F145" s="80"/>
      <c r="G145" s="30"/>
      <c r="H145" s="15"/>
      <c r="I145" s="43"/>
      <c r="J145" s="79"/>
      <c r="K145" s="13"/>
      <c r="L145" s="13"/>
      <c r="M145" s="115"/>
      <c r="N145" s="12"/>
      <c r="O145" s="28"/>
      <c r="P145" s="124" t="str">
        <f>IF(AND($I145=Data!$F$7,OR($J145=Data!$D$3,$J145=Data!$D$6)),$G145,"")</f>
        <v/>
      </c>
    </row>
    <row r="146" spans="1:16" s="31" customFormat="1" hidden="1" x14ac:dyDescent="0.2">
      <c r="A146" s="81"/>
      <c r="B146" s="12"/>
      <c r="C146" s="52"/>
      <c r="D146" s="81"/>
      <c r="E146" s="81"/>
      <c r="F146" s="80"/>
      <c r="G146" s="30"/>
      <c r="H146" s="35"/>
      <c r="I146" s="43"/>
      <c r="J146" s="79"/>
      <c r="K146" s="13"/>
      <c r="L146" s="13"/>
      <c r="M146" s="115"/>
      <c r="N146" s="12"/>
      <c r="O146" s="14"/>
      <c r="P146" s="124" t="str">
        <f>IF(AND($I146=Data!$F$7,OR($J146=Data!$D$3,$J146=Data!$D$6)),$G146,"")</f>
        <v/>
      </c>
    </row>
    <row r="147" spans="1:16" s="31" customFormat="1" hidden="1" x14ac:dyDescent="0.2">
      <c r="A147" s="81"/>
      <c r="B147" s="12"/>
      <c r="C147" s="52"/>
      <c r="D147" s="81"/>
      <c r="E147" s="81"/>
      <c r="F147" s="80"/>
      <c r="G147" s="30"/>
      <c r="H147" s="35"/>
      <c r="I147" s="43"/>
      <c r="J147" s="79"/>
      <c r="K147" s="13"/>
      <c r="L147" s="13"/>
      <c r="M147" s="115"/>
      <c r="N147" s="16"/>
      <c r="O147" s="14"/>
      <c r="P147" s="124" t="str">
        <f>IF(AND($I147=Data!$F$7,OR($J147=Data!$D$3,$J147=Data!$D$6)),$G147,"")</f>
        <v/>
      </c>
    </row>
    <row r="148" spans="1:16" s="31" customFormat="1" hidden="1" x14ac:dyDescent="0.2">
      <c r="A148" s="81"/>
      <c r="B148" s="12"/>
      <c r="C148" s="52"/>
      <c r="D148" s="81"/>
      <c r="E148" s="81"/>
      <c r="F148" s="80"/>
      <c r="G148" s="30"/>
      <c r="H148" s="15"/>
      <c r="I148" s="43"/>
      <c r="J148" s="79"/>
      <c r="K148" s="13"/>
      <c r="L148" s="13"/>
      <c r="M148" s="115"/>
      <c r="N148" s="12"/>
      <c r="O148" s="14"/>
      <c r="P148" s="124" t="str">
        <f>IF(AND($I148=Data!$F$7,OR($J148=Data!$D$3,$J148=Data!$D$6)),$G148,"")</f>
        <v/>
      </c>
    </row>
    <row r="149" spans="1:16" s="31" customFormat="1" hidden="1" x14ac:dyDescent="0.2">
      <c r="A149" s="81"/>
      <c r="B149" s="12"/>
      <c r="C149" s="52"/>
      <c r="D149" s="81"/>
      <c r="E149" s="81"/>
      <c r="F149" s="80"/>
      <c r="G149" s="30"/>
      <c r="H149" s="15"/>
      <c r="I149" s="43"/>
      <c r="J149" s="79"/>
      <c r="K149" s="13"/>
      <c r="L149" s="13"/>
      <c r="M149" s="115"/>
      <c r="N149" s="12"/>
      <c r="O149" s="14"/>
      <c r="P149" s="124" t="str">
        <f>IF(AND($I149=Data!$F$7,OR($J149=Data!$D$3,$J149=Data!$D$6)),$G149,"")</f>
        <v/>
      </c>
    </row>
    <row r="150" spans="1:16" s="31" customFormat="1" hidden="1" x14ac:dyDescent="0.2">
      <c r="A150" s="81"/>
      <c r="B150" s="12"/>
      <c r="C150" s="52"/>
      <c r="D150" s="81"/>
      <c r="E150" s="81"/>
      <c r="F150" s="80"/>
      <c r="G150" s="30"/>
      <c r="H150" s="15"/>
      <c r="I150" s="43"/>
      <c r="J150" s="79"/>
      <c r="K150" s="13"/>
      <c r="L150" s="13"/>
      <c r="M150" s="115"/>
      <c r="N150" s="16"/>
      <c r="O150" s="14"/>
      <c r="P150" s="124" t="str">
        <f>IF(AND($I150=Data!$F$7,OR($J150=Data!$D$3,$J150=Data!$D$6)),$G150,"")</f>
        <v/>
      </c>
    </row>
    <row r="151" spans="1:16" s="31" customFormat="1" hidden="1" x14ac:dyDescent="0.2">
      <c r="A151" s="81"/>
      <c r="B151" s="12"/>
      <c r="C151" s="55"/>
      <c r="D151" s="81"/>
      <c r="E151" s="81"/>
      <c r="F151" s="80"/>
      <c r="G151" s="47"/>
      <c r="H151" s="35"/>
      <c r="I151" s="43"/>
      <c r="J151" s="79"/>
      <c r="K151" s="13"/>
      <c r="L151" s="13"/>
      <c r="M151" s="115"/>
      <c r="N151" s="12"/>
      <c r="O151" s="50"/>
      <c r="P151" s="124" t="str">
        <f>IF(AND($I151=Data!$F$7,OR($J151=Data!$D$3,$J151=Data!$D$6)),$G151,"")</f>
        <v/>
      </c>
    </row>
    <row r="152" spans="1:16" s="31" customFormat="1" hidden="1" x14ac:dyDescent="0.2">
      <c r="A152" s="81"/>
      <c r="B152" s="12"/>
      <c r="C152" s="52"/>
      <c r="D152" s="81"/>
      <c r="E152" s="81"/>
      <c r="F152" s="80"/>
      <c r="G152" s="30"/>
      <c r="H152" s="15"/>
      <c r="I152" s="43"/>
      <c r="J152" s="79"/>
      <c r="K152" s="13"/>
      <c r="L152" s="13"/>
      <c r="M152" s="115"/>
      <c r="N152" s="16"/>
      <c r="O152" s="14"/>
      <c r="P152" s="124" t="str">
        <f>IF(AND($I152=Data!$F$7,OR($J152=Data!$D$3,$J152=Data!$D$6)),$G152,"")</f>
        <v/>
      </c>
    </row>
    <row r="153" spans="1:16" s="31" customFormat="1" hidden="1" x14ac:dyDescent="0.2">
      <c r="A153" s="81"/>
      <c r="B153" s="12"/>
      <c r="C153" s="52"/>
      <c r="D153" s="81"/>
      <c r="E153" s="81"/>
      <c r="F153" s="80"/>
      <c r="G153" s="30"/>
      <c r="H153" s="15"/>
      <c r="I153" s="43"/>
      <c r="J153" s="79"/>
      <c r="K153" s="13"/>
      <c r="L153" s="13"/>
      <c r="M153" s="115"/>
      <c r="N153" s="12"/>
      <c r="O153" s="12"/>
      <c r="P153" s="124" t="str">
        <f>IF(AND($I153=Data!$F$7,OR($J153=Data!$D$3,$J153=Data!$D$6)),$G153,"")</f>
        <v/>
      </c>
    </row>
    <row r="154" spans="1:16" s="31" customFormat="1" hidden="1" x14ac:dyDescent="0.2">
      <c r="A154" s="81"/>
      <c r="B154" s="12"/>
      <c r="C154" s="52"/>
      <c r="D154" s="81"/>
      <c r="E154" s="81"/>
      <c r="F154" s="80"/>
      <c r="G154" s="30"/>
      <c r="H154" s="15"/>
      <c r="I154" s="43"/>
      <c r="J154" s="79"/>
      <c r="K154" s="13"/>
      <c r="L154" s="13"/>
      <c r="M154" s="115"/>
      <c r="N154" s="12"/>
      <c r="O154" s="12"/>
      <c r="P154" s="124" t="str">
        <f>IF(AND($I154=Data!$F$7,OR($J154=Data!$D$3,$J154=Data!$D$6)),$G154,"")</f>
        <v/>
      </c>
    </row>
    <row r="155" spans="1:16" s="31" customFormat="1" hidden="1" x14ac:dyDescent="0.2">
      <c r="A155" s="81"/>
      <c r="B155" s="12"/>
      <c r="C155" s="52"/>
      <c r="D155" s="81"/>
      <c r="E155" s="81"/>
      <c r="F155" s="80"/>
      <c r="G155" s="30"/>
      <c r="H155" s="15"/>
      <c r="I155" s="43"/>
      <c r="J155" s="79"/>
      <c r="K155" s="13"/>
      <c r="L155" s="13"/>
      <c r="M155" s="115"/>
      <c r="N155" s="12"/>
      <c r="O155" s="14"/>
      <c r="P155" s="124" t="str">
        <f>IF(AND($I155=Data!$F$7,OR($J155=Data!$D$3,$J155=Data!$D$6)),$G155,"")</f>
        <v/>
      </c>
    </row>
    <row r="156" spans="1:16" s="31" customFormat="1" hidden="1" x14ac:dyDescent="0.2">
      <c r="A156" s="81"/>
      <c r="B156" s="12"/>
      <c r="C156" s="52"/>
      <c r="D156" s="81"/>
      <c r="E156" s="81"/>
      <c r="F156" s="80"/>
      <c r="G156" s="30"/>
      <c r="H156" s="15"/>
      <c r="I156" s="43"/>
      <c r="J156" s="79"/>
      <c r="K156" s="13"/>
      <c r="L156" s="13"/>
      <c r="M156" s="115"/>
      <c r="N156" s="12"/>
      <c r="O156" s="14"/>
      <c r="P156" s="124" t="str">
        <f>IF(AND($I156=Data!$F$7,OR($J156=Data!$D$3,$J156=Data!$D$6)),$G156,"")</f>
        <v/>
      </c>
    </row>
    <row r="157" spans="1:16" s="31" customFormat="1" hidden="1" x14ac:dyDescent="0.2">
      <c r="A157" s="81"/>
      <c r="B157" s="12"/>
      <c r="C157" s="52"/>
      <c r="D157" s="81"/>
      <c r="E157" s="81"/>
      <c r="F157" s="80"/>
      <c r="G157" s="30"/>
      <c r="H157" s="15"/>
      <c r="I157" s="43"/>
      <c r="J157" s="79"/>
      <c r="K157" s="13"/>
      <c r="L157" s="13"/>
      <c r="M157" s="115"/>
      <c r="N157" s="12"/>
      <c r="O157" s="14"/>
      <c r="P157" s="124" t="str">
        <f>IF(AND($I157=Data!$F$7,OR($J157=Data!$D$3,$J157=Data!$D$6)),$G157,"")</f>
        <v/>
      </c>
    </row>
    <row r="158" spans="1:16" s="31" customFormat="1" hidden="1" x14ac:dyDescent="0.2">
      <c r="A158" s="81"/>
      <c r="B158" s="12"/>
      <c r="C158" s="52"/>
      <c r="D158" s="81"/>
      <c r="E158" s="81"/>
      <c r="F158" s="80"/>
      <c r="G158" s="30"/>
      <c r="H158" s="15"/>
      <c r="I158" s="43"/>
      <c r="J158" s="79"/>
      <c r="K158" s="13"/>
      <c r="L158" s="13"/>
      <c r="M158" s="115"/>
      <c r="N158" s="12"/>
      <c r="O158" s="14"/>
      <c r="P158" s="124" t="str">
        <f>IF(AND($I158=Data!$F$7,OR($J158=Data!$D$3,$J158=Data!$D$6)),$G158,"")</f>
        <v/>
      </c>
    </row>
    <row r="159" spans="1:16" s="31" customFormat="1" hidden="1" x14ac:dyDescent="0.2">
      <c r="A159" s="81"/>
      <c r="B159" s="16"/>
      <c r="C159" s="52"/>
      <c r="D159" s="81"/>
      <c r="E159" s="81"/>
      <c r="F159" s="80"/>
      <c r="G159" s="30"/>
      <c r="H159" s="35"/>
      <c r="I159" s="43"/>
      <c r="J159" s="79"/>
      <c r="K159" s="13"/>
      <c r="L159" s="13"/>
      <c r="M159" s="115"/>
      <c r="N159" s="12"/>
      <c r="O159" s="14"/>
      <c r="P159" s="124" t="str">
        <f>IF(AND($I159=Data!$F$7,OR($J159=Data!$D$3,$J159=Data!$D$6)),$G159,"")</f>
        <v/>
      </c>
    </row>
    <row r="160" spans="1:16" s="31" customFormat="1" hidden="1" x14ac:dyDescent="0.2">
      <c r="A160" s="81"/>
      <c r="B160" s="16"/>
      <c r="C160" s="52"/>
      <c r="D160" s="81"/>
      <c r="E160" s="81"/>
      <c r="F160" s="80"/>
      <c r="G160" s="30"/>
      <c r="H160" s="15"/>
      <c r="I160" s="43"/>
      <c r="J160" s="79"/>
      <c r="K160" s="13"/>
      <c r="L160" s="13"/>
      <c r="M160" s="115"/>
      <c r="N160" s="12"/>
      <c r="O160" s="14"/>
      <c r="P160" s="124" t="str">
        <f>IF(AND($I160=Data!$F$7,OR($J160=Data!$D$3,$J160=Data!$D$6)),$G160,"")</f>
        <v/>
      </c>
    </row>
    <row r="161" spans="1:16" s="31" customFormat="1" hidden="1" x14ac:dyDescent="0.2">
      <c r="A161" s="81"/>
      <c r="B161" s="16"/>
      <c r="C161" s="52"/>
      <c r="D161" s="81"/>
      <c r="E161" s="81"/>
      <c r="F161" s="80"/>
      <c r="G161" s="30"/>
      <c r="H161" s="15"/>
      <c r="I161" s="43"/>
      <c r="J161" s="79"/>
      <c r="K161" s="13"/>
      <c r="L161" s="13"/>
      <c r="M161" s="115"/>
      <c r="N161" s="12"/>
      <c r="O161" s="14"/>
      <c r="P161" s="124" t="str">
        <f>IF(AND($I161=Data!$F$7,OR($J161=Data!$D$3,$J161=Data!$D$6)),$G161,"")</f>
        <v/>
      </c>
    </row>
    <row r="162" spans="1:16" s="31" customFormat="1" hidden="1" x14ac:dyDescent="0.2">
      <c r="A162" s="81"/>
      <c r="B162" s="12"/>
      <c r="C162" s="52"/>
      <c r="D162" s="81"/>
      <c r="E162" s="81"/>
      <c r="F162" s="80"/>
      <c r="G162" s="30"/>
      <c r="H162" s="15"/>
      <c r="I162" s="43"/>
      <c r="J162" s="79"/>
      <c r="K162" s="13"/>
      <c r="L162" s="13"/>
      <c r="M162" s="115"/>
      <c r="N162" s="12"/>
      <c r="O162" s="14"/>
      <c r="P162" s="124" t="str">
        <f>IF(AND($I162=Data!$F$7,OR($J162=Data!$D$3,$J162=Data!$D$6)),$G162,"")</f>
        <v/>
      </c>
    </row>
    <row r="163" spans="1:16" s="31" customFormat="1" hidden="1" x14ac:dyDescent="0.2">
      <c r="A163" s="81"/>
      <c r="B163" s="12"/>
      <c r="C163" s="52"/>
      <c r="D163" s="81"/>
      <c r="E163" s="81"/>
      <c r="F163" s="80"/>
      <c r="G163" s="30"/>
      <c r="H163" s="15"/>
      <c r="I163" s="43"/>
      <c r="J163" s="79"/>
      <c r="K163" s="13"/>
      <c r="L163" s="13"/>
      <c r="M163" s="115"/>
      <c r="N163" s="12"/>
      <c r="O163" s="39"/>
      <c r="P163" s="124" t="str">
        <f>IF(AND($I163=Data!$F$7,OR($J163=Data!$D$3,$J163=Data!$D$6)),$G163,"")</f>
        <v/>
      </c>
    </row>
    <row r="164" spans="1:16" s="31" customFormat="1" hidden="1" x14ac:dyDescent="0.2">
      <c r="A164" s="81"/>
      <c r="B164" s="12"/>
      <c r="C164" s="52"/>
      <c r="D164" s="81"/>
      <c r="E164" s="81"/>
      <c r="F164" s="80"/>
      <c r="G164" s="30"/>
      <c r="H164" s="15"/>
      <c r="I164" s="43"/>
      <c r="J164" s="79"/>
      <c r="K164" s="13"/>
      <c r="L164" s="13"/>
      <c r="M164" s="115"/>
      <c r="N164" s="12"/>
      <c r="O164" s="39"/>
      <c r="P164" s="124" t="str">
        <f>IF(AND($I164=Data!$F$7,OR($J164=Data!$D$3,$J164=Data!$D$6)),$G164,"")</f>
        <v/>
      </c>
    </row>
    <row r="165" spans="1:16" s="31" customFormat="1" hidden="1" x14ac:dyDescent="0.2">
      <c r="A165" s="81"/>
      <c r="B165" s="12"/>
      <c r="C165" s="54"/>
      <c r="D165" s="81"/>
      <c r="E165" s="81"/>
      <c r="F165" s="80"/>
      <c r="G165" s="30"/>
      <c r="H165" s="15"/>
      <c r="I165" s="43"/>
      <c r="J165" s="79"/>
      <c r="K165" s="13"/>
      <c r="L165" s="13"/>
      <c r="M165" s="115"/>
      <c r="N165" s="12"/>
      <c r="O165" s="39"/>
      <c r="P165" s="124" t="str">
        <f>IF(AND($I165=Data!$F$7,OR($J165=Data!$D$3,$J165=Data!$D$6)),$G165,"")</f>
        <v/>
      </c>
    </row>
    <row r="166" spans="1:16" s="31" customFormat="1" hidden="1" x14ac:dyDescent="0.2">
      <c r="A166" s="81"/>
      <c r="B166" s="12"/>
      <c r="C166" s="52"/>
      <c r="D166" s="81"/>
      <c r="E166" s="81"/>
      <c r="F166" s="80"/>
      <c r="G166" s="30"/>
      <c r="H166" s="15"/>
      <c r="I166" s="43"/>
      <c r="J166" s="79"/>
      <c r="K166" s="13"/>
      <c r="L166" s="13"/>
      <c r="M166" s="115"/>
      <c r="N166" s="12"/>
      <c r="O166" s="39"/>
      <c r="P166" s="124" t="str">
        <f>IF(AND($I166=Data!$F$7,OR($J166=Data!$D$3,$J166=Data!$D$6)),$G166,"")</f>
        <v/>
      </c>
    </row>
    <row r="167" spans="1:16" s="31" customFormat="1" hidden="1" x14ac:dyDescent="0.2">
      <c r="A167" s="81"/>
      <c r="B167" s="12"/>
      <c r="C167" s="52"/>
      <c r="D167" s="81"/>
      <c r="E167" s="81"/>
      <c r="F167" s="80"/>
      <c r="G167" s="30"/>
      <c r="H167" s="15"/>
      <c r="I167" s="43"/>
      <c r="J167" s="79"/>
      <c r="K167" s="13"/>
      <c r="L167" s="13"/>
      <c r="M167" s="115"/>
      <c r="N167" s="12"/>
      <c r="O167" s="39"/>
      <c r="P167" s="124" t="str">
        <f>IF(AND($I167=Data!$F$7,OR($J167=Data!$D$3,$J167=Data!$D$6)),$G167,"")</f>
        <v/>
      </c>
    </row>
    <row r="168" spans="1:16" s="31" customFormat="1" hidden="1" x14ac:dyDescent="0.2">
      <c r="A168" s="81"/>
      <c r="B168" s="16"/>
      <c r="C168" s="52"/>
      <c r="D168" s="81"/>
      <c r="E168" s="81"/>
      <c r="F168" s="80"/>
      <c r="G168" s="30"/>
      <c r="H168" s="15"/>
      <c r="I168" s="43"/>
      <c r="J168" s="79"/>
      <c r="K168" s="13"/>
      <c r="L168" s="13"/>
      <c r="M168" s="115"/>
      <c r="N168" s="12"/>
      <c r="O168" s="39"/>
      <c r="P168" s="124" t="str">
        <f>IF(AND($I168=Data!$F$7,OR($J168=Data!$D$3,$J168=Data!$D$6)),$G168,"")</f>
        <v/>
      </c>
    </row>
    <row r="169" spans="1:16" s="31" customFormat="1" hidden="1" x14ac:dyDescent="0.2">
      <c r="A169" s="81"/>
      <c r="B169" s="16"/>
      <c r="C169" s="52"/>
      <c r="D169" s="81"/>
      <c r="E169" s="81"/>
      <c r="F169" s="80"/>
      <c r="G169" s="30"/>
      <c r="H169" s="15"/>
      <c r="I169" s="43"/>
      <c r="J169" s="79"/>
      <c r="K169" s="13"/>
      <c r="L169" s="13"/>
      <c r="M169" s="115"/>
      <c r="N169" s="12"/>
      <c r="O169" s="39"/>
      <c r="P169" s="124" t="str">
        <f>IF(AND($I169=Data!$F$7,OR($J169=Data!$D$3,$J169=Data!$D$6)),$G169,"")</f>
        <v/>
      </c>
    </row>
    <row r="170" spans="1:16" s="31" customFormat="1" hidden="1" x14ac:dyDescent="0.2">
      <c r="A170" s="81"/>
      <c r="B170" s="16"/>
      <c r="C170" s="52"/>
      <c r="D170" s="81"/>
      <c r="E170" s="81"/>
      <c r="F170" s="80"/>
      <c r="G170" s="30"/>
      <c r="H170" s="35"/>
      <c r="I170" s="43"/>
      <c r="J170" s="79"/>
      <c r="K170" s="13"/>
      <c r="L170" s="13"/>
      <c r="M170" s="115"/>
      <c r="N170" s="12"/>
      <c r="O170" s="28"/>
      <c r="P170" s="124" t="str">
        <f>IF(AND($I170=Data!$F$7,OR($J170=Data!$D$3,$J170=Data!$D$6)),$G170,"")</f>
        <v/>
      </c>
    </row>
    <row r="171" spans="1:16" s="31" customFormat="1" hidden="1" x14ac:dyDescent="0.2">
      <c r="A171" s="81"/>
      <c r="B171" s="16"/>
      <c r="C171" s="52"/>
      <c r="D171" s="81"/>
      <c r="E171" s="81"/>
      <c r="F171" s="80"/>
      <c r="G171" s="30"/>
      <c r="H171" s="35"/>
      <c r="I171" s="43"/>
      <c r="J171" s="79"/>
      <c r="K171" s="13"/>
      <c r="L171" s="13"/>
      <c r="M171" s="115"/>
      <c r="N171" s="12"/>
      <c r="O171" s="28"/>
      <c r="P171" s="124" t="str">
        <f>IF(AND($I171=Data!$F$7,OR($J171=Data!$D$3,$J171=Data!$D$6)),$G171,"")</f>
        <v/>
      </c>
    </row>
    <row r="172" spans="1:16" s="31" customFormat="1" hidden="1" x14ac:dyDescent="0.2">
      <c r="A172" s="81"/>
      <c r="B172" s="16"/>
      <c r="C172" s="52"/>
      <c r="D172" s="81"/>
      <c r="E172" s="81"/>
      <c r="F172" s="80"/>
      <c r="G172" s="30"/>
      <c r="H172" s="15"/>
      <c r="I172" s="43"/>
      <c r="J172" s="79"/>
      <c r="K172" s="13"/>
      <c r="L172" s="13"/>
      <c r="M172" s="115"/>
      <c r="N172" s="12"/>
      <c r="O172" s="28"/>
      <c r="P172" s="124" t="str">
        <f>IF(AND($I172=Data!$F$7,OR($J172=Data!$D$3,$J172=Data!$D$6)),$G172,"")</f>
        <v/>
      </c>
    </row>
    <row r="173" spans="1:16" s="31" customFormat="1" hidden="1" x14ac:dyDescent="0.2">
      <c r="A173" s="81"/>
      <c r="B173" s="16"/>
      <c r="C173" s="52"/>
      <c r="D173" s="81"/>
      <c r="E173" s="81"/>
      <c r="F173" s="80"/>
      <c r="G173" s="30"/>
      <c r="H173" s="15"/>
      <c r="I173" s="43"/>
      <c r="J173" s="79"/>
      <c r="K173" s="13"/>
      <c r="L173" s="13"/>
      <c r="M173" s="115"/>
      <c r="N173" s="12"/>
      <c r="O173" s="28"/>
      <c r="P173" s="124" t="str">
        <f>IF(AND($I173=Data!$F$7,OR($J173=Data!$D$3,$J173=Data!$D$6)),$G173,"")</f>
        <v/>
      </c>
    </row>
    <row r="174" spans="1:16" s="31" customFormat="1" hidden="1" x14ac:dyDescent="0.2">
      <c r="A174" s="81"/>
      <c r="B174" s="12"/>
      <c r="C174" s="52"/>
      <c r="D174" s="81"/>
      <c r="E174" s="81"/>
      <c r="F174" s="80"/>
      <c r="G174" s="30"/>
      <c r="H174" s="15"/>
      <c r="I174" s="43"/>
      <c r="J174" s="79"/>
      <c r="K174" s="13"/>
      <c r="L174" s="13"/>
      <c r="M174" s="115"/>
      <c r="N174" s="12"/>
      <c r="O174" s="28"/>
      <c r="P174" s="124" t="str">
        <f>IF(AND($I174=Data!$F$7,OR($J174=Data!$D$3,$J174=Data!$D$6)),$G174,"")</f>
        <v/>
      </c>
    </row>
    <row r="175" spans="1:16" s="31" customFormat="1" hidden="1" x14ac:dyDescent="0.2">
      <c r="A175" s="81"/>
      <c r="B175" s="12"/>
      <c r="C175" s="53"/>
      <c r="D175" s="81"/>
      <c r="E175" s="81"/>
      <c r="F175" s="80"/>
      <c r="G175" s="30"/>
      <c r="H175" s="15"/>
      <c r="I175" s="43"/>
      <c r="J175" s="79"/>
      <c r="K175" s="37"/>
      <c r="L175" s="37"/>
      <c r="M175" s="115"/>
      <c r="N175" s="16"/>
      <c r="O175" s="28"/>
      <c r="P175" s="124" t="str">
        <f>IF(AND($I175=Data!$F$7,OR($J175=Data!$D$3,$J175=Data!$D$6)),$G175,"")</f>
        <v/>
      </c>
    </row>
    <row r="176" spans="1:16" s="31" customFormat="1" hidden="1" x14ac:dyDescent="0.2">
      <c r="A176" s="81"/>
      <c r="B176" s="12"/>
      <c r="C176" s="52"/>
      <c r="D176" s="81"/>
      <c r="E176" s="81"/>
      <c r="F176" s="80"/>
      <c r="G176" s="30"/>
      <c r="H176" s="15"/>
      <c r="I176" s="43"/>
      <c r="J176" s="79"/>
      <c r="K176" s="13"/>
      <c r="L176" s="13"/>
      <c r="M176" s="118"/>
      <c r="N176" s="16"/>
      <c r="O176" s="28"/>
      <c r="P176" s="124" t="str">
        <f>IF(AND($I176=Data!$F$7,OR($J176=Data!$D$3,$J176=Data!$D$6)),$G176,"")</f>
        <v/>
      </c>
    </row>
    <row r="177" spans="1:16" s="31" customFormat="1" hidden="1" x14ac:dyDescent="0.2">
      <c r="A177" s="81"/>
      <c r="B177" s="12"/>
      <c r="C177" s="52"/>
      <c r="D177" s="81"/>
      <c r="E177" s="81"/>
      <c r="F177" s="80"/>
      <c r="G177" s="30"/>
      <c r="H177" s="15"/>
      <c r="I177" s="43"/>
      <c r="J177" s="79"/>
      <c r="K177" s="13"/>
      <c r="L177" s="13"/>
      <c r="M177" s="115"/>
      <c r="N177" s="12"/>
      <c r="O177" s="14"/>
      <c r="P177" s="124" t="str">
        <f>IF(AND($I177=Data!$F$7,OR($J177=Data!$D$3,$J177=Data!$D$6)),$G177,"")</f>
        <v/>
      </c>
    </row>
    <row r="178" spans="1:16" s="31" customFormat="1" hidden="1" x14ac:dyDescent="0.2">
      <c r="A178" s="81"/>
      <c r="B178" s="12"/>
      <c r="C178" s="52"/>
      <c r="D178" s="81"/>
      <c r="E178" s="81"/>
      <c r="F178" s="80"/>
      <c r="G178" s="30"/>
      <c r="H178" s="15"/>
      <c r="I178" s="43"/>
      <c r="J178" s="79"/>
      <c r="K178" s="13"/>
      <c r="L178" s="13"/>
      <c r="M178" s="115"/>
      <c r="N178" s="12"/>
      <c r="O178" s="14"/>
      <c r="P178" s="124" t="str">
        <f>IF(AND($I178=Data!$F$7,OR($J178=Data!$D$3,$J178=Data!$D$6)),$G178,"")</f>
        <v/>
      </c>
    </row>
    <row r="179" spans="1:16" s="31" customFormat="1" hidden="1" x14ac:dyDescent="0.2">
      <c r="A179" s="81"/>
      <c r="B179" s="16"/>
      <c r="C179" s="52"/>
      <c r="D179" s="81"/>
      <c r="E179" s="81"/>
      <c r="F179" s="80"/>
      <c r="G179" s="30"/>
      <c r="H179" s="15"/>
      <c r="I179" s="43"/>
      <c r="J179" s="79"/>
      <c r="K179" s="13"/>
      <c r="L179" s="13"/>
      <c r="M179" s="115"/>
      <c r="N179" s="12"/>
      <c r="O179" s="14"/>
      <c r="P179" s="124" t="str">
        <f>IF(AND($I179=Data!$F$7,OR($J179=Data!$D$3,$J179=Data!$D$6)),$G179,"")</f>
        <v/>
      </c>
    </row>
    <row r="180" spans="1:16" s="31" customFormat="1" hidden="1" x14ac:dyDescent="0.2">
      <c r="A180" s="81"/>
      <c r="B180" s="12"/>
      <c r="C180" s="52"/>
      <c r="D180" s="81"/>
      <c r="E180" s="81"/>
      <c r="F180" s="80"/>
      <c r="G180" s="30"/>
      <c r="H180" s="35"/>
      <c r="I180" s="43"/>
      <c r="J180" s="79"/>
      <c r="K180" s="13"/>
      <c r="L180" s="13"/>
      <c r="M180" s="115"/>
      <c r="N180" s="12"/>
      <c r="O180" s="14"/>
      <c r="P180" s="124" t="str">
        <f>IF(AND($I180=Data!$F$7,OR($J180=Data!$D$3,$J180=Data!$D$6)),$G180,"")</f>
        <v/>
      </c>
    </row>
    <row r="181" spans="1:16" s="31" customFormat="1" hidden="1" x14ac:dyDescent="0.2">
      <c r="A181" s="81"/>
      <c r="B181" s="12"/>
      <c r="C181" s="52"/>
      <c r="D181" s="81"/>
      <c r="E181" s="81"/>
      <c r="F181" s="80"/>
      <c r="G181" s="30"/>
      <c r="H181" s="15"/>
      <c r="I181" s="43"/>
      <c r="J181" s="79"/>
      <c r="K181" s="13"/>
      <c r="L181" s="13"/>
      <c r="M181" s="115"/>
      <c r="N181" s="12"/>
      <c r="O181" s="14"/>
      <c r="P181" s="124" t="str">
        <f>IF(AND($I181=Data!$F$7,OR($J181=Data!$D$3,$J181=Data!$D$6)),$G181,"")</f>
        <v/>
      </c>
    </row>
    <row r="182" spans="1:16" s="31" customFormat="1" hidden="1" x14ac:dyDescent="0.2">
      <c r="A182" s="81"/>
      <c r="B182" s="12"/>
      <c r="C182" s="52"/>
      <c r="D182" s="81"/>
      <c r="E182" s="81"/>
      <c r="F182" s="80"/>
      <c r="G182" s="30"/>
      <c r="H182" s="15"/>
      <c r="I182" s="43"/>
      <c r="J182" s="79"/>
      <c r="K182" s="13"/>
      <c r="L182" s="13"/>
      <c r="M182" s="115"/>
      <c r="N182" s="12"/>
      <c r="O182" s="14"/>
      <c r="P182" s="124" t="str">
        <f>IF(AND($I182=Data!$F$7,OR($J182=Data!$D$3,$J182=Data!$D$6)),$G182,"")</f>
        <v/>
      </c>
    </row>
    <row r="183" spans="1:16" s="31" customFormat="1" hidden="1" x14ac:dyDescent="0.2">
      <c r="A183" s="81"/>
      <c r="B183" s="12"/>
      <c r="C183" s="52"/>
      <c r="D183" s="81"/>
      <c r="E183" s="81"/>
      <c r="F183" s="80"/>
      <c r="G183" s="30"/>
      <c r="H183" s="15"/>
      <c r="I183" s="43"/>
      <c r="J183" s="79"/>
      <c r="K183" s="13"/>
      <c r="L183" s="13"/>
      <c r="M183" s="115"/>
      <c r="N183" s="12"/>
      <c r="O183" s="14"/>
      <c r="P183" s="124" t="str">
        <f>IF(AND($I183=Data!$F$7,OR($J183=Data!$D$3,$J183=Data!$D$6)),$G183,"")</f>
        <v/>
      </c>
    </row>
    <row r="184" spans="1:16" s="31" customFormat="1" hidden="1" x14ac:dyDescent="0.2">
      <c r="A184" s="81"/>
      <c r="B184" s="16"/>
      <c r="C184" s="52"/>
      <c r="D184" s="81"/>
      <c r="E184" s="81"/>
      <c r="F184" s="80"/>
      <c r="G184" s="30"/>
      <c r="H184" s="15"/>
      <c r="I184" s="43"/>
      <c r="J184" s="79"/>
      <c r="K184" s="13"/>
      <c r="L184" s="13"/>
      <c r="M184" s="115"/>
      <c r="N184" s="12"/>
      <c r="O184" s="14"/>
      <c r="P184" s="124" t="str">
        <f>IF(AND($I184=Data!$F$7,OR($J184=Data!$D$3,$J184=Data!$D$6)),$G184,"")</f>
        <v/>
      </c>
    </row>
    <row r="185" spans="1:16" s="31" customFormat="1" hidden="1" x14ac:dyDescent="0.2">
      <c r="A185" s="81"/>
      <c r="B185" s="12"/>
      <c r="C185" s="52"/>
      <c r="D185" s="81"/>
      <c r="E185" s="81"/>
      <c r="F185" s="80"/>
      <c r="G185" s="30"/>
      <c r="H185" s="15"/>
      <c r="I185" s="43"/>
      <c r="J185" s="79"/>
      <c r="K185" s="13"/>
      <c r="L185" s="13"/>
      <c r="M185" s="115"/>
      <c r="N185" s="12"/>
      <c r="O185" s="14"/>
      <c r="P185" s="124" t="str">
        <f>IF(AND($I185=Data!$F$7,OR($J185=Data!$D$3,$J185=Data!$D$6)),$G185,"")</f>
        <v/>
      </c>
    </row>
    <row r="186" spans="1:16" s="31" customFormat="1" hidden="1" x14ac:dyDescent="0.2">
      <c r="A186" s="81"/>
      <c r="B186" s="12"/>
      <c r="C186" s="52"/>
      <c r="D186" s="81"/>
      <c r="E186" s="81"/>
      <c r="F186" s="80"/>
      <c r="G186" s="30"/>
      <c r="H186" s="35"/>
      <c r="I186" s="43"/>
      <c r="J186" s="79"/>
      <c r="K186" s="13"/>
      <c r="L186" s="13"/>
      <c r="M186" s="115"/>
      <c r="N186" s="12"/>
      <c r="O186" s="14"/>
      <c r="P186" s="124" t="str">
        <f>IF(AND($I186=Data!$F$7,OR($J186=Data!$D$3,$J186=Data!$D$6)),$G186,"")</f>
        <v/>
      </c>
    </row>
    <row r="187" spans="1:16" s="31" customFormat="1" hidden="1" x14ac:dyDescent="0.2">
      <c r="A187" s="81"/>
      <c r="B187" s="12"/>
      <c r="C187" s="52"/>
      <c r="D187" s="81"/>
      <c r="E187" s="81"/>
      <c r="F187" s="80"/>
      <c r="G187" s="30"/>
      <c r="H187" s="15"/>
      <c r="I187" s="43"/>
      <c r="J187" s="79"/>
      <c r="K187" s="13"/>
      <c r="L187" s="13"/>
      <c r="M187" s="115"/>
      <c r="N187" s="16"/>
      <c r="O187" s="14"/>
      <c r="P187" s="124" t="str">
        <f>IF(AND($I187=Data!$F$7,OR($J187=Data!$D$3,$J187=Data!$D$6)),$G187,"")</f>
        <v/>
      </c>
    </row>
    <row r="188" spans="1:16" s="31" customFormat="1" hidden="1" x14ac:dyDescent="0.2">
      <c r="A188" s="81"/>
      <c r="B188" s="12"/>
      <c r="C188" s="52"/>
      <c r="D188" s="81"/>
      <c r="E188" s="81"/>
      <c r="F188" s="80"/>
      <c r="G188" s="30"/>
      <c r="H188" s="15"/>
      <c r="I188" s="43"/>
      <c r="J188" s="79"/>
      <c r="K188" s="13"/>
      <c r="L188" s="13"/>
      <c r="M188" s="115"/>
      <c r="N188" s="12"/>
      <c r="O188" s="14"/>
      <c r="P188" s="124" t="str">
        <f>IF(AND($I188=Data!$F$7,OR($J188=Data!$D$3,$J188=Data!$D$6)),$G188,"")</f>
        <v/>
      </c>
    </row>
    <row r="189" spans="1:16" s="31" customFormat="1" hidden="1" x14ac:dyDescent="0.2">
      <c r="A189" s="81"/>
      <c r="B189" s="12"/>
      <c r="C189" s="52"/>
      <c r="D189" s="81"/>
      <c r="E189" s="81"/>
      <c r="F189" s="80"/>
      <c r="G189" s="30"/>
      <c r="H189" s="15"/>
      <c r="I189" s="43"/>
      <c r="J189" s="79"/>
      <c r="K189" s="13"/>
      <c r="L189" s="13"/>
      <c r="M189" s="115"/>
      <c r="N189" s="12"/>
      <c r="O189" s="28"/>
      <c r="P189" s="124" t="str">
        <f>IF(AND($I189=Data!$F$7,OR($J189=Data!$D$3,$J189=Data!$D$6)),$G189,"")</f>
        <v/>
      </c>
    </row>
    <row r="190" spans="1:16" s="31" customFormat="1" hidden="1" x14ac:dyDescent="0.2">
      <c r="A190" s="81"/>
      <c r="B190" s="12"/>
      <c r="C190" s="52"/>
      <c r="D190" s="81"/>
      <c r="E190" s="81"/>
      <c r="F190" s="80"/>
      <c r="G190" s="30"/>
      <c r="H190" s="35"/>
      <c r="I190" s="43"/>
      <c r="J190" s="79"/>
      <c r="K190" s="13"/>
      <c r="L190" s="13"/>
      <c r="M190" s="115"/>
      <c r="N190" s="12"/>
      <c r="O190" s="28"/>
      <c r="P190" s="124" t="str">
        <f>IF(AND($I190=Data!$F$7,OR($J190=Data!$D$3,$J190=Data!$D$6)),$G190,"")</f>
        <v/>
      </c>
    </row>
    <row r="191" spans="1:16" s="31" customFormat="1" hidden="1" x14ac:dyDescent="0.2">
      <c r="A191" s="81"/>
      <c r="B191" s="12"/>
      <c r="C191" s="52"/>
      <c r="D191" s="81"/>
      <c r="E191" s="81"/>
      <c r="F191" s="80"/>
      <c r="G191" s="30"/>
      <c r="H191" s="35"/>
      <c r="I191" s="43"/>
      <c r="J191" s="79"/>
      <c r="K191" s="13"/>
      <c r="L191" s="13"/>
      <c r="M191" s="115"/>
      <c r="N191" s="12"/>
      <c r="O191" s="28"/>
      <c r="P191" s="124" t="str">
        <f>IF(AND($I191=Data!$F$7,OR($J191=Data!$D$3,$J191=Data!$D$6)),$G191,"")</f>
        <v/>
      </c>
    </row>
    <row r="192" spans="1:16" s="31" customFormat="1" hidden="1" x14ac:dyDescent="0.2">
      <c r="A192" s="81"/>
      <c r="B192" s="12"/>
      <c r="C192" s="52"/>
      <c r="D192" s="81"/>
      <c r="E192" s="81"/>
      <c r="F192" s="80"/>
      <c r="G192" s="30"/>
      <c r="H192" s="15"/>
      <c r="I192" s="43"/>
      <c r="J192" s="79"/>
      <c r="K192" s="13"/>
      <c r="L192" s="13"/>
      <c r="M192" s="115"/>
      <c r="N192" s="12"/>
      <c r="O192" s="28"/>
      <c r="P192" s="124" t="str">
        <f>IF(AND($I192=Data!$F$7,OR($J192=Data!$D$3,$J192=Data!$D$6)),$G192,"")</f>
        <v/>
      </c>
    </row>
    <row r="193" spans="1:16" s="31" customFormat="1" hidden="1" x14ac:dyDescent="0.2">
      <c r="A193" s="81"/>
      <c r="B193" s="12"/>
      <c r="C193" s="52"/>
      <c r="D193" s="81"/>
      <c r="E193" s="81"/>
      <c r="F193" s="80"/>
      <c r="G193" s="30"/>
      <c r="H193" s="15"/>
      <c r="I193" s="43"/>
      <c r="J193" s="79"/>
      <c r="K193" s="13"/>
      <c r="L193" s="13"/>
      <c r="M193" s="115"/>
      <c r="N193" s="12"/>
      <c r="O193" s="28"/>
      <c r="P193" s="124" t="str">
        <f>IF(AND($I193=Data!$F$7,OR($J193=Data!$D$3,$J193=Data!$D$6)),$G193,"")</f>
        <v/>
      </c>
    </row>
    <row r="194" spans="1:16" s="31" customFormat="1" hidden="1" x14ac:dyDescent="0.2">
      <c r="A194" s="81"/>
      <c r="B194" s="12"/>
      <c r="C194" s="52"/>
      <c r="D194" s="81"/>
      <c r="E194" s="81"/>
      <c r="F194" s="80"/>
      <c r="G194" s="30"/>
      <c r="H194" s="35"/>
      <c r="I194" s="43"/>
      <c r="J194" s="79"/>
      <c r="K194" s="13"/>
      <c r="L194" s="13"/>
      <c r="M194" s="115"/>
      <c r="N194" s="12"/>
      <c r="O194" s="28"/>
      <c r="P194" s="124" t="str">
        <f>IF(AND($I194=Data!$F$7,OR($J194=Data!$D$3,$J194=Data!$D$6)),$G194,"")</f>
        <v/>
      </c>
    </row>
    <row r="195" spans="1:16" s="31" customFormat="1" hidden="1" x14ac:dyDescent="0.2">
      <c r="A195" s="81"/>
      <c r="B195" s="12"/>
      <c r="C195" s="52"/>
      <c r="D195" s="81"/>
      <c r="E195" s="81"/>
      <c r="F195" s="80"/>
      <c r="G195" s="30"/>
      <c r="H195" s="35"/>
      <c r="I195" s="43"/>
      <c r="J195" s="79"/>
      <c r="K195" s="13"/>
      <c r="L195" s="13"/>
      <c r="M195" s="115"/>
      <c r="N195" s="12"/>
      <c r="O195" s="28"/>
      <c r="P195" s="124" t="str">
        <f>IF(AND($I195=Data!$F$7,OR($J195=Data!$D$3,$J195=Data!$D$6)),$G195,"")</f>
        <v/>
      </c>
    </row>
    <row r="196" spans="1:16" s="31" customFormat="1" hidden="1" x14ac:dyDescent="0.2">
      <c r="A196" s="81"/>
      <c r="B196" s="12"/>
      <c r="C196" s="52"/>
      <c r="D196" s="81"/>
      <c r="E196" s="81"/>
      <c r="F196" s="80"/>
      <c r="G196" s="30"/>
      <c r="H196" s="15"/>
      <c r="I196" s="43"/>
      <c r="J196" s="79"/>
      <c r="K196" s="13"/>
      <c r="L196" s="13"/>
      <c r="M196" s="115"/>
      <c r="N196" s="12"/>
      <c r="O196" s="14"/>
      <c r="P196" s="124" t="str">
        <f>IF(AND($I196=Data!$F$7,OR($J196=Data!$D$3,$J196=Data!$D$6)),$G196,"")</f>
        <v/>
      </c>
    </row>
    <row r="197" spans="1:16" s="31" customFormat="1" hidden="1" x14ac:dyDescent="0.2">
      <c r="A197" s="81"/>
      <c r="B197" s="12"/>
      <c r="C197" s="52"/>
      <c r="D197" s="81"/>
      <c r="E197" s="81"/>
      <c r="F197" s="80"/>
      <c r="G197" s="30"/>
      <c r="H197" s="15"/>
      <c r="I197" s="43"/>
      <c r="J197" s="79"/>
      <c r="K197" s="13"/>
      <c r="L197" s="13"/>
      <c r="M197" s="115"/>
      <c r="N197" s="12"/>
      <c r="O197" s="14"/>
      <c r="P197" s="124" t="str">
        <f>IF(AND($I197=Data!$F$7,OR($J197=Data!$D$3,$J197=Data!$D$6)),$G197,"")</f>
        <v/>
      </c>
    </row>
    <row r="198" spans="1:16" s="31" customFormat="1" hidden="1" x14ac:dyDescent="0.2">
      <c r="A198" s="81"/>
      <c r="B198" s="12"/>
      <c r="C198" s="52"/>
      <c r="D198" s="81"/>
      <c r="E198" s="81"/>
      <c r="F198" s="80"/>
      <c r="G198" s="30"/>
      <c r="H198" s="15"/>
      <c r="I198" s="43"/>
      <c r="J198" s="79"/>
      <c r="K198" s="13"/>
      <c r="L198" s="13"/>
      <c r="M198" s="115"/>
      <c r="N198" s="12"/>
      <c r="O198" s="14"/>
      <c r="P198" s="124" t="str">
        <f>IF(AND($I198=Data!$F$7,OR($J198=Data!$D$3,$J198=Data!$D$6)),$G198,"")</f>
        <v/>
      </c>
    </row>
    <row r="199" spans="1:16" s="31" customFormat="1" hidden="1" x14ac:dyDescent="0.2">
      <c r="A199" s="81"/>
      <c r="B199" s="12"/>
      <c r="C199" s="52"/>
      <c r="D199" s="81"/>
      <c r="E199" s="81"/>
      <c r="F199" s="80"/>
      <c r="G199" s="30"/>
      <c r="H199" s="35"/>
      <c r="I199" s="43"/>
      <c r="J199" s="79"/>
      <c r="K199" s="13"/>
      <c r="L199" s="13"/>
      <c r="M199" s="115"/>
      <c r="N199" s="12"/>
      <c r="O199" s="14"/>
      <c r="P199" s="124" t="str">
        <f>IF(AND($I199=Data!$F$7,OR($J199=Data!$D$3,$J199=Data!$D$6)),$G199,"")</f>
        <v/>
      </c>
    </row>
    <row r="200" spans="1:16" s="31" customFormat="1" hidden="1" x14ac:dyDescent="0.2">
      <c r="A200" s="81"/>
      <c r="B200" s="12"/>
      <c r="C200" s="52"/>
      <c r="D200" s="81"/>
      <c r="E200" s="81"/>
      <c r="F200" s="80"/>
      <c r="G200" s="30"/>
      <c r="H200" s="15"/>
      <c r="I200" s="43"/>
      <c r="J200" s="79"/>
      <c r="K200" s="13"/>
      <c r="L200" s="13"/>
      <c r="M200" s="115"/>
      <c r="N200" s="12"/>
      <c r="O200" s="14"/>
      <c r="P200" s="124" t="str">
        <f>IF(AND($I200=Data!$F$7,OR($J200=Data!$D$3,$J200=Data!$D$6)),$G200,"")</f>
        <v/>
      </c>
    </row>
    <row r="201" spans="1:16" s="31" customFormat="1" hidden="1" x14ac:dyDescent="0.2">
      <c r="A201" s="81"/>
      <c r="B201" s="12"/>
      <c r="C201" s="54"/>
      <c r="D201" s="81"/>
      <c r="E201" s="81"/>
      <c r="F201" s="80"/>
      <c r="G201" s="30"/>
      <c r="H201" s="15"/>
      <c r="I201" s="43"/>
      <c r="J201" s="79"/>
      <c r="K201" s="13"/>
      <c r="L201" s="13"/>
      <c r="M201" s="115"/>
      <c r="N201" s="12"/>
      <c r="O201" s="14"/>
      <c r="P201" s="124" t="str">
        <f>IF(AND($I201=Data!$F$7,OR($J201=Data!$D$3,$J201=Data!$D$6)),$G201,"")</f>
        <v/>
      </c>
    </row>
    <row r="202" spans="1:16" s="31" customFormat="1" hidden="1" x14ac:dyDescent="0.2">
      <c r="A202" s="81"/>
      <c r="B202" s="12"/>
      <c r="C202" s="52"/>
      <c r="D202" s="81"/>
      <c r="E202" s="81"/>
      <c r="F202" s="80"/>
      <c r="G202" s="30"/>
      <c r="H202" s="35"/>
      <c r="I202" s="43"/>
      <c r="J202" s="79"/>
      <c r="K202" s="13"/>
      <c r="L202" s="13"/>
      <c r="M202" s="115"/>
      <c r="N202" s="12"/>
      <c r="O202" s="14"/>
      <c r="P202" s="124" t="str">
        <f>IF(AND($I202=Data!$F$7,OR($J202=Data!$D$3,$J202=Data!$D$6)),$G202,"")</f>
        <v/>
      </c>
    </row>
    <row r="203" spans="1:16" s="31" customFormat="1" hidden="1" x14ac:dyDescent="0.2">
      <c r="A203" s="81"/>
      <c r="B203" s="12"/>
      <c r="C203" s="52"/>
      <c r="D203" s="81"/>
      <c r="E203" s="81"/>
      <c r="F203" s="80"/>
      <c r="G203" s="30"/>
      <c r="H203" s="35"/>
      <c r="I203" s="43"/>
      <c r="J203" s="79"/>
      <c r="K203" s="13"/>
      <c r="L203" s="13"/>
      <c r="M203" s="115"/>
      <c r="N203" s="12"/>
      <c r="O203" s="14"/>
      <c r="P203" s="124" t="str">
        <f>IF(AND($I203=Data!$F$7,OR($J203=Data!$D$3,$J203=Data!$D$6)),$G203,"")</f>
        <v/>
      </c>
    </row>
    <row r="204" spans="1:16" s="31" customFormat="1" hidden="1" x14ac:dyDescent="0.2">
      <c r="A204" s="81"/>
      <c r="B204" s="12"/>
      <c r="C204" s="52"/>
      <c r="D204" s="81"/>
      <c r="E204" s="81"/>
      <c r="F204" s="80"/>
      <c r="G204" s="30"/>
      <c r="H204" s="15"/>
      <c r="I204" s="43"/>
      <c r="J204" s="79"/>
      <c r="K204" s="13"/>
      <c r="L204" s="13"/>
      <c r="M204" s="115"/>
      <c r="N204" s="12"/>
      <c r="O204" s="14"/>
      <c r="P204" s="124" t="str">
        <f>IF(AND($I204=Data!$F$7,OR($J204=Data!$D$3,$J204=Data!$D$6)),$G204,"")</f>
        <v/>
      </c>
    </row>
    <row r="205" spans="1:16" s="31" customFormat="1" hidden="1" x14ac:dyDescent="0.2">
      <c r="A205" s="81"/>
      <c r="B205" s="12"/>
      <c r="C205" s="52"/>
      <c r="D205" s="81"/>
      <c r="E205" s="81"/>
      <c r="F205" s="80"/>
      <c r="G205" s="30"/>
      <c r="H205" s="15"/>
      <c r="I205" s="43"/>
      <c r="J205" s="79"/>
      <c r="K205" s="13"/>
      <c r="L205" s="13"/>
      <c r="M205" s="115"/>
      <c r="N205" s="12"/>
      <c r="O205" s="14"/>
      <c r="P205" s="124" t="str">
        <f>IF(AND($I205=Data!$F$7,OR($J205=Data!$D$3,$J205=Data!$D$6)),$G205,"")</f>
        <v/>
      </c>
    </row>
    <row r="206" spans="1:16" s="31" customFormat="1" hidden="1" x14ac:dyDescent="0.2">
      <c r="A206" s="81"/>
      <c r="B206" s="12"/>
      <c r="C206" s="52"/>
      <c r="D206" s="81"/>
      <c r="E206" s="81"/>
      <c r="F206" s="80"/>
      <c r="G206" s="30"/>
      <c r="H206" s="35"/>
      <c r="I206" s="43"/>
      <c r="J206" s="79"/>
      <c r="K206" s="13"/>
      <c r="L206" s="13"/>
      <c r="M206" s="115"/>
      <c r="N206" s="12"/>
      <c r="O206" s="14"/>
      <c r="P206" s="124" t="str">
        <f>IF(AND($I206=Data!$F$7,OR($J206=Data!$D$3,$J206=Data!$D$6)),$G206,"")</f>
        <v/>
      </c>
    </row>
    <row r="207" spans="1:16" s="31" customFormat="1" hidden="1" x14ac:dyDescent="0.2">
      <c r="A207" s="81"/>
      <c r="B207" s="12"/>
      <c r="C207" s="54"/>
      <c r="D207" s="81"/>
      <c r="E207" s="81"/>
      <c r="F207" s="80"/>
      <c r="G207" s="30"/>
      <c r="H207" s="15"/>
      <c r="I207" s="43"/>
      <c r="J207" s="79"/>
      <c r="K207" s="13"/>
      <c r="L207" s="13"/>
      <c r="M207" s="115"/>
      <c r="N207" s="12"/>
      <c r="O207" s="14"/>
      <c r="P207" s="124" t="str">
        <f>IF(AND($I207=Data!$F$7,OR($J207=Data!$D$3,$J207=Data!$D$6)),$G207,"")</f>
        <v/>
      </c>
    </row>
    <row r="208" spans="1:16" s="31" customFormat="1" hidden="1" x14ac:dyDescent="0.2">
      <c r="A208" s="81"/>
      <c r="B208" s="12"/>
      <c r="C208" s="52"/>
      <c r="D208" s="81"/>
      <c r="E208" s="81"/>
      <c r="F208" s="80"/>
      <c r="G208" s="30"/>
      <c r="H208" s="15"/>
      <c r="I208" s="43"/>
      <c r="J208" s="79"/>
      <c r="K208" s="13"/>
      <c r="L208" s="13"/>
      <c r="M208" s="115"/>
      <c r="N208" s="12"/>
      <c r="O208" s="14"/>
      <c r="P208" s="124" t="str">
        <f>IF(AND($I208=Data!$F$7,OR($J208=Data!$D$3,$J208=Data!$D$6)),$G208,"")</f>
        <v/>
      </c>
    </row>
    <row r="209" spans="1:16" s="31" customFormat="1" hidden="1" x14ac:dyDescent="0.2">
      <c r="A209" s="81"/>
      <c r="B209" s="12"/>
      <c r="C209" s="52"/>
      <c r="D209" s="81"/>
      <c r="E209" s="81"/>
      <c r="F209" s="80"/>
      <c r="G209" s="30"/>
      <c r="H209" s="15"/>
      <c r="I209" s="43"/>
      <c r="J209" s="79"/>
      <c r="K209" s="13"/>
      <c r="L209" s="13"/>
      <c r="M209" s="115"/>
      <c r="N209" s="12"/>
      <c r="O209" s="14"/>
      <c r="P209" s="124" t="str">
        <f>IF(AND($I209=Data!$F$7,OR($J209=Data!$D$3,$J209=Data!$D$6)),$G209,"")</f>
        <v/>
      </c>
    </row>
    <row r="210" spans="1:16" s="31" customFormat="1" hidden="1" x14ac:dyDescent="0.2">
      <c r="A210" s="81"/>
      <c r="B210" s="12"/>
      <c r="C210" s="52"/>
      <c r="D210" s="81"/>
      <c r="E210" s="81"/>
      <c r="F210" s="80"/>
      <c r="G210" s="30"/>
      <c r="H210" s="35"/>
      <c r="I210" s="43"/>
      <c r="J210" s="79"/>
      <c r="K210" s="13"/>
      <c r="L210" s="13"/>
      <c r="M210" s="115"/>
      <c r="N210" s="12"/>
      <c r="O210" s="14"/>
      <c r="P210" s="124" t="str">
        <f>IF(AND($I210=Data!$F$7,OR($J210=Data!$D$3,$J210=Data!$D$6)),$G210,"")</f>
        <v/>
      </c>
    </row>
    <row r="211" spans="1:16" s="31" customFormat="1" hidden="1" x14ac:dyDescent="0.2">
      <c r="A211" s="81"/>
      <c r="B211" s="12"/>
      <c r="C211" s="52"/>
      <c r="D211" s="81"/>
      <c r="E211" s="81"/>
      <c r="F211" s="80"/>
      <c r="G211" s="30"/>
      <c r="H211" s="15"/>
      <c r="I211" s="43"/>
      <c r="J211" s="79"/>
      <c r="K211" s="13"/>
      <c r="L211" s="13"/>
      <c r="M211" s="115"/>
      <c r="N211" s="12"/>
      <c r="O211" s="14"/>
      <c r="P211" s="124" t="str">
        <f>IF(AND($I211=Data!$F$7,OR($J211=Data!$D$3,$J211=Data!$D$6)),$G211,"")</f>
        <v/>
      </c>
    </row>
    <row r="212" spans="1:16" s="31" customFormat="1" hidden="1" x14ac:dyDescent="0.2">
      <c r="A212" s="81"/>
      <c r="B212" s="12"/>
      <c r="C212" s="52"/>
      <c r="D212" s="81"/>
      <c r="E212" s="81"/>
      <c r="F212" s="80"/>
      <c r="G212" s="30"/>
      <c r="H212" s="15"/>
      <c r="I212" s="43"/>
      <c r="J212" s="79"/>
      <c r="K212" s="13"/>
      <c r="L212" s="13"/>
      <c r="M212" s="115"/>
      <c r="N212" s="12"/>
      <c r="O212" s="14"/>
      <c r="P212" s="124" t="str">
        <f>IF(AND($I212=Data!$F$7,OR($J212=Data!$D$3,$J212=Data!$D$6)),$G212,"")</f>
        <v/>
      </c>
    </row>
    <row r="213" spans="1:16" s="31" customFormat="1" hidden="1" x14ac:dyDescent="0.2">
      <c r="A213" s="81"/>
      <c r="B213" s="12"/>
      <c r="C213" s="52"/>
      <c r="D213" s="81"/>
      <c r="E213" s="81"/>
      <c r="F213" s="80"/>
      <c r="G213" s="30"/>
      <c r="H213" s="35"/>
      <c r="I213" s="43"/>
      <c r="J213" s="79"/>
      <c r="K213" s="13"/>
      <c r="L213" s="13"/>
      <c r="M213" s="115"/>
      <c r="N213" s="12"/>
      <c r="O213" s="14"/>
      <c r="P213" s="124" t="str">
        <f>IF(AND($I213=Data!$F$7,OR($J213=Data!$D$3,$J213=Data!$D$6)),$G213,"")</f>
        <v/>
      </c>
    </row>
    <row r="214" spans="1:16" s="31" customFormat="1" hidden="1" x14ac:dyDescent="0.2">
      <c r="A214" s="81"/>
      <c r="B214" s="12"/>
      <c r="C214" s="53"/>
      <c r="D214" s="81"/>
      <c r="E214" s="81"/>
      <c r="F214" s="80"/>
      <c r="G214" s="30"/>
      <c r="H214" s="15"/>
      <c r="I214" s="43"/>
      <c r="J214" s="79"/>
      <c r="K214" s="13"/>
      <c r="L214" s="13"/>
      <c r="M214" s="115"/>
      <c r="N214" s="12"/>
      <c r="O214" s="14"/>
      <c r="P214" s="124" t="str">
        <f>IF(AND($I214=Data!$F$7,OR($J214=Data!$D$3,$J214=Data!$D$6)),$G214,"")</f>
        <v/>
      </c>
    </row>
    <row r="215" spans="1:16" s="31" customFormat="1" hidden="1" x14ac:dyDescent="0.2">
      <c r="A215" s="81"/>
      <c r="B215" s="16"/>
      <c r="C215" s="52"/>
      <c r="D215" s="81"/>
      <c r="E215" s="81"/>
      <c r="F215" s="80"/>
      <c r="G215" s="30"/>
      <c r="H215" s="15"/>
      <c r="I215" s="43"/>
      <c r="J215" s="79"/>
      <c r="K215" s="13"/>
      <c r="L215" s="13"/>
      <c r="M215" s="115"/>
      <c r="N215" s="12"/>
      <c r="O215" s="14"/>
      <c r="P215" s="124" t="str">
        <f>IF(AND($I215=Data!$F$7,OR($J215=Data!$D$3,$J215=Data!$D$6)),$G215,"")</f>
        <v/>
      </c>
    </row>
    <row r="216" spans="1:16" s="31" customFormat="1" hidden="1" x14ac:dyDescent="0.2">
      <c r="A216" s="81"/>
      <c r="B216" s="12"/>
      <c r="C216" s="52"/>
      <c r="D216" s="81"/>
      <c r="E216" s="81"/>
      <c r="F216" s="80"/>
      <c r="G216" s="30"/>
      <c r="H216" s="15"/>
      <c r="I216" s="43"/>
      <c r="J216" s="79"/>
      <c r="K216" s="13"/>
      <c r="L216" s="13"/>
      <c r="M216" s="115"/>
      <c r="N216" s="12"/>
      <c r="O216" s="14"/>
      <c r="P216" s="124" t="str">
        <f>IF(AND($I216=Data!$F$7,OR($J216=Data!$D$3,$J216=Data!$D$6)),$G216,"")</f>
        <v/>
      </c>
    </row>
    <row r="217" spans="1:16" s="31" customFormat="1" hidden="1" x14ac:dyDescent="0.2">
      <c r="A217" s="81"/>
      <c r="B217" s="12"/>
      <c r="C217" s="52"/>
      <c r="D217" s="81"/>
      <c r="E217" s="81"/>
      <c r="F217" s="80"/>
      <c r="G217" s="30"/>
      <c r="H217" s="15"/>
      <c r="I217" s="43"/>
      <c r="J217" s="79"/>
      <c r="K217" s="13"/>
      <c r="L217" s="13"/>
      <c r="M217" s="115"/>
      <c r="N217" s="12"/>
      <c r="O217" s="14"/>
      <c r="P217" s="124" t="str">
        <f>IF(AND($I217=Data!$F$7,OR($J217=Data!$D$3,$J217=Data!$D$6)),$G217,"")</f>
        <v/>
      </c>
    </row>
    <row r="218" spans="1:16" s="31" customFormat="1" hidden="1" x14ac:dyDescent="0.2">
      <c r="A218" s="81"/>
      <c r="B218" s="12"/>
      <c r="C218" s="52"/>
      <c r="D218" s="81"/>
      <c r="E218" s="81"/>
      <c r="F218" s="80"/>
      <c r="G218" s="30"/>
      <c r="H218" s="35"/>
      <c r="I218" s="43"/>
      <c r="J218" s="79"/>
      <c r="K218" s="13"/>
      <c r="L218" s="13"/>
      <c r="M218" s="115"/>
      <c r="N218" s="12"/>
      <c r="O218" s="14"/>
      <c r="P218" s="124" t="str">
        <f>IF(AND($I218=Data!$F$7,OR($J218=Data!$D$3,$J218=Data!$D$6)),$G218,"")</f>
        <v/>
      </c>
    </row>
    <row r="219" spans="1:16" s="31" customFormat="1" hidden="1" x14ac:dyDescent="0.2">
      <c r="A219" s="81"/>
      <c r="B219" s="12"/>
      <c r="C219" s="52"/>
      <c r="D219" s="81"/>
      <c r="E219" s="81"/>
      <c r="F219" s="80"/>
      <c r="G219" s="30"/>
      <c r="H219" s="35"/>
      <c r="I219" s="43"/>
      <c r="J219" s="79"/>
      <c r="K219" s="13"/>
      <c r="L219" s="13"/>
      <c r="M219" s="115"/>
      <c r="N219" s="12"/>
      <c r="O219" s="14"/>
      <c r="P219" s="124" t="str">
        <f>IF(AND($I219=Data!$F$7,OR($J219=Data!$D$3,$J219=Data!$D$6)),$G219,"")</f>
        <v/>
      </c>
    </row>
    <row r="220" spans="1:16" s="31" customFormat="1" hidden="1" x14ac:dyDescent="0.2">
      <c r="A220" s="81"/>
      <c r="B220" s="12"/>
      <c r="C220" s="52"/>
      <c r="D220" s="81"/>
      <c r="E220" s="81"/>
      <c r="F220" s="80"/>
      <c r="G220" s="30"/>
      <c r="H220" s="15"/>
      <c r="I220" s="43"/>
      <c r="J220" s="79"/>
      <c r="K220" s="13"/>
      <c r="L220" s="13"/>
      <c r="M220" s="115"/>
      <c r="N220" s="12"/>
      <c r="O220" s="14"/>
      <c r="P220" s="124" t="str">
        <f>IF(AND($I220=Data!$F$7,OR($J220=Data!$D$3,$J220=Data!$D$6)),$G220,"")</f>
        <v/>
      </c>
    </row>
    <row r="221" spans="1:16" s="31" customFormat="1" hidden="1" x14ac:dyDescent="0.2">
      <c r="A221" s="81"/>
      <c r="B221" s="12"/>
      <c r="C221" s="52"/>
      <c r="D221" s="81"/>
      <c r="E221" s="81"/>
      <c r="F221" s="80"/>
      <c r="G221" s="30"/>
      <c r="H221" s="35"/>
      <c r="I221" s="43"/>
      <c r="J221" s="79"/>
      <c r="K221" s="13"/>
      <c r="L221" s="13"/>
      <c r="M221" s="115"/>
      <c r="N221" s="12"/>
      <c r="O221" s="14"/>
      <c r="P221" s="124" t="str">
        <f>IF(AND($I221=Data!$F$7,OR($J221=Data!$D$3,$J221=Data!$D$6)),$G221,"")</f>
        <v/>
      </c>
    </row>
    <row r="222" spans="1:16" s="31" customFormat="1" hidden="1" x14ac:dyDescent="0.2">
      <c r="A222" s="81"/>
      <c r="B222" s="12"/>
      <c r="C222" s="52"/>
      <c r="D222" s="81"/>
      <c r="E222" s="81"/>
      <c r="F222" s="80"/>
      <c r="G222" s="30"/>
      <c r="H222" s="35"/>
      <c r="I222" s="43"/>
      <c r="J222" s="79"/>
      <c r="K222" s="13"/>
      <c r="L222" s="13"/>
      <c r="M222" s="115"/>
      <c r="N222" s="12"/>
      <c r="O222" s="14"/>
      <c r="P222" s="124" t="str">
        <f>IF(AND($I222=Data!$F$7,OR($J222=Data!$D$3,$J222=Data!$D$6)),$G222,"")</f>
        <v/>
      </c>
    </row>
    <row r="223" spans="1:16" s="31" customFormat="1" hidden="1" x14ac:dyDescent="0.2">
      <c r="A223" s="81"/>
      <c r="B223" s="12"/>
      <c r="C223" s="52"/>
      <c r="D223" s="81"/>
      <c r="E223" s="81"/>
      <c r="F223" s="80"/>
      <c r="G223" s="30"/>
      <c r="H223" s="15"/>
      <c r="I223" s="43"/>
      <c r="J223" s="79"/>
      <c r="K223" s="13"/>
      <c r="L223" s="13"/>
      <c r="M223" s="115"/>
      <c r="N223" s="12"/>
      <c r="O223" s="14"/>
      <c r="P223" s="124" t="str">
        <f>IF(AND($I223=Data!$F$7,OR($J223=Data!$D$3,$J223=Data!$D$6)),$G223,"")</f>
        <v/>
      </c>
    </row>
    <row r="224" spans="1:16" s="31" customFormat="1" hidden="1" x14ac:dyDescent="0.2">
      <c r="A224" s="81"/>
      <c r="B224" s="12"/>
      <c r="C224" s="52"/>
      <c r="D224" s="81"/>
      <c r="E224" s="81"/>
      <c r="F224" s="80"/>
      <c r="G224" s="30"/>
      <c r="H224" s="35"/>
      <c r="I224" s="43"/>
      <c r="J224" s="79"/>
      <c r="K224" s="13"/>
      <c r="L224" s="13"/>
      <c r="M224" s="115"/>
      <c r="N224" s="12"/>
      <c r="O224" s="14"/>
      <c r="P224" s="124" t="str">
        <f>IF(AND($I224=Data!$F$7,OR($J224=Data!$D$3,$J224=Data!$D$6)),$G224,"")</f>
        <v/>
      </c>
    </row>
    <row r="225" spans="1:16" s="31" customFormat="1" hidden="1" x14ac:dyDescent="0.2">
      <c r="A225" s="81"/>
      <c r="B225" s="12"/>
      <c r="C225" s="52"/>
      <c r="D225" s="81"/>
      <c r="E225" s="81"/>
      <c r="F225" s="80"/>
      <c r="G225" s="30"/>
      <c r="H225" s="35"/>
      <c r="I225" s="43"/>
      <c r="J225" s="79"/>
      <c r="K225" s="13"/>
      <c r="L225" s="13"/>
      <c r="M225" s="115"/>
      <c r="N225" s="12"/>
      <c r="O225" s="14"/>
      <c r="P225" s="124" t="str">
        <f>IF(AND($I225=Data!$F$7,OR($J225=Data!$D$3,$J225=Data!$D$6)),$G225,"")</f>
        <v/>
      </c>
    </row>
    <row r="226" spans="1:16" s="31" customFormat="1" hidden="1" x14ac:dyDescent="0.2">
      <c r="A226" s="81"/>
      <c r="B226" s="12"/>
      <c r="C226" s="52"/>
      <c r="D226" s="81"/>
      <c r="E226" s="81"/>
      <c r="F226" s="80"/>
      <c r="G226" s="30"/>
      <c r="H226" s="15"/>
      <c r="I226" s="43"/>
      <c r="J226" s="79"/>
      <c r="K226" s="13"/>
      <c r="L226" s="13"/>
      <c r="M226" s="115"/>
      <c r="N226" s="12"/>
      <c r="O226" s="14"/>
      <c r="P226" s="124" t="str">
        <f>IF(AND($I226=Data!$F$7,OR($J226=Data!$D$3,$J226=Data!$D$6)),$G226,"")</f>
        <v/>
      </c>
    </row>
    <row r="227" spans="1:16" s="31" customFormat="1" hidden="1" x14ac:dyDescent="0.2">
      <c r="A227" s="81"/>
      <c r="B227" s="12"/>
      <c r="C227" s="52"/>
      <c r="D227" s="81"/>
      <c r="E227" s="81"/>
      <c r="F227" s="80"/>
      <c r="G227" s="30"/>
      <c r="H227" s="15"/>
      <c r="I227" s="43"/>
      <c r="J227" s="79"/>
      <c r="K227" s="13"/>
      <c r="L227" s="13"/>
      <c r="M227" s="115"/>
      <c r="N227" s="12"/>
      <c r="O227" s="14"/>
      <c r="P227" s="124" t="str">
        <f>IF(AND($I227=Data!$F$7,OR($J227=Data!$D$3,$J227=Data!$D$6)),$G227,"")</f>
        <v/>
      </c>
    </row>
    <row r="228" spans="1:16" s="31" customFormat="1" hidden="1" x14ac:dyDescent="0.2">
      <c r="A228" s="81"/>
      <c r="B228" s="12"/>
      <c r="C228" s="52"/>
      <c r="D228" s="81"/>
      <c r="E228" s="81"/>
      <c r="F228" s="80"/>
      <c r="G228" s="30"/>
      <c r="H228" s="15"/>
      <c r="I228" s="43"/>
      <c r="J228" s="79"/>
      <c r="K228" s="13"/>
      <c r="L228" s="13"/>
      <c r="M228" s="115"/>
      <c r="N228" s="12"/>
      <c r="O228" s="14"/>
      <c r="P228" s="124" t="str">
        <f>IF(AND($I228=Data!$F$7,OR($J228=Data!$D$3,$J228=Data!$D$6)),$G228,"")</f>
        <v/>
      </c>
    </row>
    <row r="229" spans="1:16" s="31" customFormat="1" hidden="1" x14ac:dyDescent="0.2">
      <c r="A229" s="81"/>
      <c r="B229" s="12"/>
      <c r="C229" s="52"/>
      <c r="D229" s="81"/>
      <c r="E229" s="81"/>
      <c r="F229" s="80"/>
      <c r="G229" s="30"/>
      <c r="H229" s="15"/>
      <c r="I229" s="43"/>
      <c r="J229" s="79"/>
      <c r="K229" s="13"/>
      <c r="L229" s="13"/>
      <c r="M229" s="115"/>
      <c r="N229" s="12"/>
      <c r="O229" s="14"/>
      <c r="P229" s="124" t="str">
        <f>IF(AND($I229=Data!$F$7,OR($J229=Data!$D$3,$J229=Data!$D$6)),$G229,"")</f>
        <v/>
      </c>
    </row>
    <row r="230" spans="1:16" s="31" customFormat="1" hidden="1" x14ac:dyDescent="0.2">
      <c r="A230" s="81"/>
      <c r="B230" s="12"/>
      <c r="C230" s="52"/>
      <c r="D230" s="81"/>
      <c r="E230" s="81"/>
      <c r="F230" s="80"/>
      <c r="G230" s="30"/>
      <c r="H230" s="15"/>
      <c r="I230" s="43"/>
      <c r="J230" s="79"/>
      <c r="K230" s="13"/>
      <c r="L230" s="13"/>
      <c r="M230" s="115"/>
      <c r="N230" s="12"/>
      <c r="O230" s="14"/>
      <c r="P230" s="124" t="str">
        <f>IF(AND($I230=Data!$F$7,OR($J230=Data!$D$3,$J230=Data!$D$6)),$G230,"")</f>
        <v/>
      </c>
    </row>
    <row r="231" spans="1:16" s="31" customFormat="1" hidden="1" x14ac:dyDescent="0.2">
      <c r="A231" s="81"/>
      <c r="B231" s="12"/>
      <c r="C231" s="52"/>
      <c r="D231" s="81"/>
      <c r="E231" s="81"/>
      <c r="F231" s="80"/>
      <c r="G231" s="30"/>
      <c r="H231" s="15"/>
      <c r="I231" s="43"/>
      <c r="J231" s="79"/>
      <c r="K231" s="13"/>
      <c r="L231" s="13"/>
      <c r="M231" s="115"/>
      <c r="N231" s="12"/>
      <c r="O231" s="14"/>
      <c r="P231" s="124" t="str">
        <f>IF(AND($I231=Data!$F$7,OR($J231=Data!$D$3,$J231=Data!$D$6)),$G231,"")</f>
        <v/>
      </c>
    </row>
    <row r="232" spans="1:16" s="31" customFormat="1" hidden="1" x14ac:dyDescent="0.2">
      <c r="A232" s="81"/>
      <c r="B232" s="12"/>
      <c r="C232" s="52"/>
      <c r="D232" s="81"/>
      <c r="E232" s="81"/>
      <c r="F232" s="80"/>
      <c r="G232" s="30"/>
      <c r="H232" s="15"/>
      <c r="I232" s="43"/>
      <c r="J232" s="79"/>
      <c r="K232" s="13"/>
      <c r="L232" s="13"/>
      <c r="M232" s="115"/>
      <c r="N232" s="12"/>
      <c r="O232" s="14"/>
      <c r="P232" s="124" t="str">
        <f>IF(AND($I232=Data!$F$7,OR($J232=Data!$D$3,$J232=Data!$D$6)),$G232,"")</f>
        <v/>
      </c>
    </row>
    <row r="233" spans="1:16" s="31" customFormat="1" hidden="1" x14ac:dyDescent="0.2">
      <c r="A233" s="81"/>
      <c r="B233" s="12"/>
      <c r="C233" s="52"/>
      <c r="D233" s="81"/>
      <c r="E233" s="81"/>
      <c r="F233" s="80"/>
      <c r="G233" s="30"/>
      <c r="H233" s="15"/>
      <c r="I233" s="43"/>
      <c r="J233" s="79"/>
      <c r="K233" s="13"/>
      <c r="L233" s="13"/>
      <c r="M233" s="115"/>
      <c r="N233" s="12"/>
      <c r="O233" s="14"/>
      <c r="P233" s="124" t="str">
        <f>IF(AND($I233=Data!$F$7,OR($J233=Data!$D$3,$J233=Data!$D$6)),$G233,"")</f>
        <v/>
      </c>
    </row>
    <row r="234" spans="1:16" s="31" customFormat="1" hidden="1" x14ac:dyDescent="0.2">
      <c r="A234" s="81"/>
      <c r="B234" s="12"/>
      <c r="C234" s="52"/>
      <c r="D234" s="81"/>
      <c r="E234" s="81"/>
      <c r="F234" s="80"/>
      <c r="G234" s="30"/>
      <c r="H234" s="15"/>
      <c r="I234" s="43"/>
      <c r="J234" s="79"/>
      <c r="K234" s="13"/>
      <c r="L234" s="13"/>
      <c r="M234" s="115"/>
      <c r="N234" s="12"/>
      <c r="O234" s="14"/>
      <c r="P234" s="124" t="str">
        <f>IF(AND($I234=Data!$F$7,OR($J234=Data!$D$3,$J234=Data!$D$6)),$G234,"")</f>
        <v/>
      </c>
    </row>
    <row r="235" spans="1:16" s="31" customFormat="1" hidden="1" x14ac:dyDescent="0.2">
      <c r="A235" s="81"/>
      <c r="B235" s="12"/>
      <c r="C235" s="52"/>
      <c r="D235" s="81"/>
      <c r="E235" s="81"/>
      <c r="F235" s="80"/>
      <c r="G235" s="30"/>
      <c r="H235" s="15"/>
      <c r="I235" s="43"/>
      <c r="J235" s="79"/>
      <c r="K235" s="13"/>
      <c r="L235" s="13"/>
      <c r="M235" s="115"/>
      <c r="N235" s="12"/>
      <c r="O235" s="14"/>
      <c r="P235" s="124" t="str">
        <f>IF(AND($I235=Data!$F$7,OR($J235=Data!$D$3,$J235=Data!$D$6)),$G235,"")</f>
        <v/>
      </c>
    </row>
    <row r="236" spans="1:16" s="31" customFormat="1" hidden="1" x14ac:dyDescent="0.2">
      <c r="A236" s="81"/>
      <c r="B236" s="12"/>
      <c r="C236" s="52"/>
      <c r="D236" s="81"/>
      <c r="E236" s="81"/>
      <c r="F236" s="80"/>
      <c r="G236" s="30"/>
      <c r="H236" s="15"/>
      <c r="I236" s="43"/>
      <c r="J236" s="79"/>
      <c r="K236" s="13"/>
      <c r="L236" s="13"/>
      <c r="M236" s="115"/>
      <c r="N236" s="12"/>
      <c r="O236" s="14"/>
      <c r="P236" s="124" t="str">
        <f>IF(AND($I236=Data!$F$7,OR($J236=Data!$D$3,$J236=Data!$D$6)),$G236,"")</f>
        <v/>
      </c>
    </row>
    <row r="237" spans="1:16" s="31" customFormat="1" hidden="1" x14ac:dyDescent="0.2">
      <c r="A237" s="81"/>
      <c r="B237" s="12"/>
      <c r="C237" s="52"/>
      <c r="D237" s="81"/>
      <c r="E237" s="81"/>
      <c r="F237" s="80"/>
      <c r="G237" s="30"/>
      <c r="H237" s="15"/>
      <c r="I237" s="43"/>
      <c r="J237" s="79"/>
      <c r="K237" s="13"/>
      <c r="L237" s="13"/>
      <c r="M237" s="115"/>
      <c r="N237" s="12"/>
      <c r="O237" s="14"/>
      <c r="P237" s="124" t="str">
        <f>IF(AND($I237=Data!$F$7,OR($J237=Data!$D$3,$J237=Data!$D$6)),$G237,"")</f>
        <v/>
      </c>
    </row>
    <row r="238" spans="1:16" s="31" customFormat="1" hidden="1" x14ac:dyDescent="0.2">
      <c r="A238" s="81"/>
      <c r="B238" s="12"/>
      <c r="C238" s="52"/>
      <c r="D238" s="81"/>
      <c r="E238" s="81"/>
      <c r="F238" s="80"/>
      <c r="G238" s="30"/>
      <c r="H238" s="15"/>
      <c r="I238" s="43"/>
      <c r="J238" s="79"/>
      <c r="K238" s="13"/>
      <c r="L238" s="13"/>
      <c r="M238" s="115"/>
      <c r="N238" s="12"/>
      <c r="O238" s="14"/>
      <c r="P238" s="124" t="str">
        <f>IF(AND($I238=Data!$F$7,OR($J238=Data!$D$3,$J238=Data!$D$6)),$G238,"")</f>
        <v/>
      </c>
    </row>
    <row r="239" spans="1:16" s="31" customFormat="1" hidden="1" x14ac:dyDescent="0.2">
      <c r="A239" s="81"/>
      <c r="B239" s="12"/>
      <c r="C239" s="52"/>
      <c r="D239" s="81"/>
      <c r="E239" s="81"/>
      <c r="F239" s="80"/>
      <c r="G239" s="30"/>
      <c r="H239" s="15"/>
      <c r="I239" s="43"/>
      <c r="J239" s="79"/>
      <c r="K239" s="13"/>
      <c r="L239" s="13"/>
      <c r="M239" s="115"/>
      <c r="N239" s="12"/>
      <c r="O239" s="14"/>
      <c r="P239" s="124" t="str">
        <f>IF(AND($I239=Data!$F$7,OR($J239=Data!$D$3,$J239=Data!$D$6)),$G239,"")</f>
        <v/>
      </c>
    </row>
    <row r="240" spans="1:16" s="31" customFormat="1" hidden="1" x14ac:dyDescent="0.2">
      <c r="A240" s="81"/>
      <c r="B240" s="12"/>
      <c r="C240" s="52"/>
      <c r="D240" s="81"/>
      <c r="E240" s="81"/>
      <c r="F240" s="80"/>
      <c r="G240" s="30"/>
      <c r="H240" s="15"/>
      <c r="I240" s="43"/>
      <c r="J240" s="79"/>
      <c r="K240" s="13"/>
      <c r="L240" s="13"/>
      <c r="M240" s="115"/>
      <c r="N240" s="12"/>
      <c r="O240" s="14"/>
      <c r="P240" s="124" t="str">
        <f>IF(AND($I240=Data!$F$7,OR($J240=Data!$D$3,$J240=Data!$D$6)),$G240,"")</f>
        <v/>
      </c>
    </row>
    <row r="241" spans="1:16" s="31" customFormat="1" hidden="1" x14ac:dyDescent="0.2">
      <c r="A241" s="81"/>
      <c r="B241" s="12"/>
      <c r="C241" s="52"/>
      <c r="D241" s="81"/>
      <c r="E241" s="81"/>
      <c r="F241" s="80"/>
      <c r="G241" s="30"/>
      <c r="H241" s="15"/>
      <c r="I241" s="43"/>
      <c r="J241" s="79"/>
      <c r="K241" s="13"/>
      <c r="L241" s="13"/>
      <c r="M241" s="115"/>
      <c r="N241" s="12"/>
      <c r="O241" s="14"/>
      <c r="P241" s="124" t="str">
        <f>IF(AND($I241=Data!$F$7,OR($J241=Data!$D$3,$J241=Data!$D$6)),$G241,"")</f>
        <v/>
      </c>
    </row>
    <row r="242" spans="1:16" s="31" customFormat="1" hidden="1" x14ac:dyDescent="0.2">
      <c r="A242" s="81"/>
      <c r="B242" s="12"/>
      <c r="C242" s="52"/>
      <c r="D242" s="81"/>
      <c r="E242" s="81"/>
      <c r="F242" s="80"/>
      <c r="G242" s="30"/>
      <c r="H242" s="15"/>
      <c r="I242" s="43"/>
      <c r="J242" s="79"/>
      <c r="K242" s="13"/>
      <c r="L242" s="13"/>
      <c r="M242" s="115"/>
      <c r="N242" s="12"/>
      <c r="O242" s="14"/>
      <c r="P242" s="124" t="str">
        <f>IF(AND($I242=Data!$F$7,OR($J242=Data!$D$3,$J242=Data!$D$6)),$G242,"")</f>
        <v/>
      </c>
    </row>
    <row r="243" spans="1:16" s="31" customFormat="1" hidden="1" x14ac:dyDescent="0.2">
      <c r="A243" s="81"/>
      <c r="B243" s="12"/>
      <c r="C243" s="52"/>
      <c r="D243" s="81"/>
      <c r="E243" s="81"/>
      <c r="F243" s="80"/>
      <c r="G243" s="30"/>
      <c r="H243" s="15"/>
      <c r="I243" s="43"/>
      <c r="J243" s="79"/>
      <c r="K243" s="13"/>
      <c r="L243" s="13"/>
      <c r="M243" s="115"/>
      <c r="N243" s="12"/>
      <c r="O243" s="14"/>
      <c r="P243" s="124" t="str">
        <f>IF(AND($I243=Data!$F$7,OR($J243=Data!$D$3,$J243=Data!$D$6)),$G243,"")</f>
        <v/>
      </c>
    </row>
    <row r="244" spans="1:16" s="31" customFormat="1" hidden="1" x14ac:dyDescent="0.2">
      <c r="A244" s="81"/>
      <c r="B244" s="12"/>
      <c r="C244" s="52"/>
      <c r="D244" s="81"/>
      <c r="E244" s="81"/>
      <c r="F244" s="80"/>
      <c r="G244" s="30"/>
      <c r="H244" s="15"/>
      <c r="I244" s="43"/>
      <c r="J244" s="79"/>
      <c r="K244" s="13"/>
      <c r="L244" s="13"/>
      <c r="M244" s="115"/>
      <c r="N244" s="12"/>
      <c r="O244" s="14"/>
      <c r="P244" s="124" t="str">
        <f>IF(AND($I244=Data!$F$7,OR($J244=Data!$D$3,$J244=Data!$D$6)),$G244,"")</f>
        <v/>
      </c>
    </row>
    <row r="245" spans="1:16" s="31" customFormat="1" hidden="1" x14ac:dyDescent="0.2">
      <c r="A245" s="81"/>
      <c r="B245" s="12"/>
      <c r="C245" s="52"/>
      <c r="D245" s="81"/>
      <c r="E245" s="81"/>
      <c r="F245" s="80"/>
      <c r="G245" s="30"/>
      <c r="H245" s="15"/>
      <c r="I245" s="43"/>
      <c r="J245" s="79"/>
      <c r="K245" s="13"/>
      <c r="L245" s="13"/>
      <c r="M245" s="115"/>
      <c r="N245" s="12"/>
      <c r="O245" s="14"/>
      <c r="P245" s="124" t="str">
        <f>IF(AND($I245=Data!$F$7,OR($J245=Data!$D$3,$J245=Data!$D$6)),$G245,"")</f>
        <v/>
      </c>
    </row>
    <row r="246" spans="1:16" s="31" customFormat="1" hidden="1" x14ac:dyDescent="0.2">
      <c r="A246" s="81"/>
      <c r="B246" s="12"/>
      <c r="C246" s="52"/>
      <c r="D246" s="81"/>
      <c r="E246" s="81"/>
      <c r="F246" s="80"/>
      <c r="G246" s="30"/>
      <c r="H246" s="15"/>
      <c r="I246" s="43"/>
      <c r="J246" s="79"/>
      <c r="K246" s="13"/>
      <c r="L246" s="13"/>
      <c r="M246" s="115"/>
      <c r="N246" s="12"/>
      <c r="O246" s="14"/>
      <c r="P246" s="124" t="str">
        <f>IF(AND($I246=Data!$F$7,OR($J246=Data!$D$3,$J246=Data!$D$6)),$G246,"")</f>
        <v/>
      </c>
    </row>
    <row r="247" spans="1:16" s="31" customFormat="1" hidden="1" x14ac:dyDescent="0.2">
      <c r="A247" s="81"/>
      <c r="B247" s="12"/>
      <c r="C247" s="52"/>
      <c r="D247" s="81"/>
      <c r="E247" s="81"/>
      <c r="F247" s="80"/>
      <c r="G247" s="30"/>
      <c r="H247" s="15"/>
      <c r="I247" s="43"/>
      <c r="J247" s="79"/>
      <c r="K247" s="13"/>
      <c r="L247" s="13"/>
      <c r="M247" s="115"/>
      <c r="N247" s="12"/>
      <c r="O247" s="14"/>
      <c r="P247" s="124" t="str">
        <f>IF(AND($I247=Data!$F$7,OR($J247=Data!$D$3,$J247=Data!$D$6)),$G247,"")</f>
        <v/>
      </c>
    </row>
    <row r="248" spans="1:16" s="31" customFormat="1" hidden="1" x14ac:dyDescent="0.2">
      <c r="A248" s="81"/>
      <c r="B248" s="12"/>
      <c r="C248" s="52"/>
      <c r="D248" s="81"/>
      <c r="E248" s="81"/>
      <c r="F248" s="80"/>
      <c r="G248" s="30"/>
      <c r="H248" s="15"/>
      <c r="I248" s="43"/>
      <c r="J248" s="79"/>
      <c r="K248" s="13"/>
      <c r="L248" s="13"/>
      <c r="M248" s="115"/>
      <c r="N248" s="12"/>
      <c r="O248" s="14"/>
      <c r="P248" s="124" t="str">
        <f>IF(AND($I248=Data!$F$7,OR($J248=Data!$D$3,$J248=Data!$D$6)),$G248,"")</f>
        <v/>
      </c>
    </row>
    <row r="249" spans="1:16" s="31" customFormat="1" hidden="1" x14ac:dyDescent="0.2">
      <c r="A249" s="81"/>
      <c r="B249" s="12"/>
      <c r="C249" s="52"/>
      <c r="D249" s="81"/>
      <c r="E249" s="81"/>
      <c r="F249" s="80"/>
      <c r="G249" s="30"/>
      <c r="H249" s="15"/>
      <c r="I249" s="43"/>
      <c r="J249" s="79"/>
      <c r="K249" s="13"/>
      <c r="L249" s="13"/>
      <c r="M249" s="115"/>
      <c r="N249" s="12"/>
      <c r="O249" s="14"/>
      <c r="P249" s="124" t="str">
        <f>IF(AND($I249=Data!$F$7,OR($J249=Data!$D$3,$J249=Data!$D$6)),$G249,"")</f>
        <v/>
      </c>
    </row>
    <row r="250" spans="1:16" s="31" customFormat="1" hidden="1" x14ac:dyDescent="0.2">
      <c r="A250" s="81"/>
      <c r="B250" s="12"/>
      <c r="C250" s="52"/>
      <c r="D250" s="81"/>
      <c r="E250" s="81"/>
      <c r="F250" s="80"/>
      <c r="G250" s="30"/>
      <c r="H250" s="15"/>
      <c r="I250" s="43"/>
      <c r="J250" s="79"/>
      <c r="K250" s="13"/>
      <c r="L250" s="13"/>
      <c r="M250" s="115"/>
      <c r="N250" s="12"/>
      <c r="O250" s="14"/>
      <c r="P250" s="124" t="str">
        <f>IF(AND($I250=Data!$F$7,OR($J250=Data!$D$3,$J250=Data!$D$6)),$G250,"")</f>
        <v/>
      </c>
    </row>
    <row r="251" spans="1:16" s="31" customFormat="1" hidden="1" x14ac:dyDescent="0.2">
      <c r="A251" s="81"/>
      <c r="B251" s="12"/>
      <c r="C251" s="52"/>
      <c r="D251" s="81"/>
      <c r="E251" s="81"/>
      <c r="F251" s="80"/>
      <c r="G251" s="30"/>
      <c r="H251" s="15"/>
      <c r="I251" s="43"/>
      <c r="J251" s="79"/>
      <c r="K251" s="13"/>
      <c r="L251" s="13"/>
      <c r="M251" s="115"/>
      <c r="N251" s="12"/>
      <c r="O251" s="14"/>
      <c r="P251" s="124" t="str">
        <f>IF(AND($I251=Data!$F$7,OR($J251=Data!$D$3,$J251=Data!$D$6)),$G251,"")</f>
        <v/>
      </c>
    </row>
    <row r="252" spans="1:16" s="31" customFormat="1" hidden="1" x14ac:dyDescent="0.2">
      <c r="A252" s="81"/>
      <c r="B252" s="12"/>
      <c r="C252" s="52"/>
      <c r="D252" s="81"/>
      <c r="E252" s="81"/>
      <c r="F252" s="80"/>
      <c r="G252" s="30"/>
      <c r="H252" s="15"/>
      <c r="I252" s="43"/>
      <c r="J252" s="79"/>
      <c r="K252" s="13"/>
      <c r="L252" s="13"/>
      <c r="M252" s="115"/>
      <c r="N252" s="12"/>
      <c r="O252" s="14"/>
      <c r="P252" s="124" t="str">
        <f>IF(AND($I252=Data!$F$7,OR($J252=Data!$D$3,$J252=Data!$D$6)),$G252,"")</f>
        <v/>
      </c>
    </row>
    <row r="253" spans="1:16" s="31" customFormat="1" hidden="1" x14ac:dyDescent="0.2">
      <c r="A253" s="81"/>
      <c r="B253" s="16"/>
      <c r="C253" s="52"/>
      <c r="D253" s="81"/>
      <c r="E253" s="81"/>
      <c r="F253" s="80"/>
      <c r="G253" s="30"/>
      <c r="H253" s="15"/>
      <c r="I253" s="43"/>
      <c r="J253" s="79"/>
      <c r="K253" s="13"/>
      <c r="L253" s="13"/>
      <c r="M253" s="115"/>
      <c r="N253" s="12"/>
      <c r="O253" s="14"/>
      <c r="P253" s="124" t="str">
        <f>IF(AND($I253=Data!$F$7,OR($J253=Data!$D$3,$J253=Data!$D$6)),$G253,"")</f>
        <v/>
      </c>
    </row>
    <row r="254" spans="1:16" s="31" customFormat="1" hidden="1" x14ac:dyDescent="0.2">
      <c r="A254" s="81"/>
      <c r="B254" s="16"/>
      <c r="C254" s="52"/>
      <c r="D254" s="81"/>
      <c r="E254" s="81"/>
      <c r="F254" s="80"/>
      <c r="G254" s="30"/>
      <c r="H254" s="15"/>
      <c r="I254" s="43"/>
      <c r="J254" s="79"/>
      <c r="K254" s="13"/>
      <c r="L254" s="13"/>
      <c r="M254" s="115"/>
      <c r="N254" s="12"/>
      <c r="O254" s="14"/>
      <c r="P254" s="124" t="str">
        <f>IF(AND($I254=Data!$F$7,OR($J254=Data!$D$3,$J254=Data!$D$6)),$G254,"")</f>
        <v/>
      </c>
    </row>
    <row r="255" spans="1:16" hidden="1" x14ac:dyDescent="0.2">
      <c r="A255" s="81"/>
      <c r="B255" s="16"/>
      <c r="C255" s="52"/>
      <c r="D255" s="81"/>
      <c r="E255" s="81"/>
      <c r="F255" s="80"/>
      <c r="G255" s="30"/>
      <c r="H255" s="15"/>
      <c r="I255" s="43"/>
      <c r="J255" s="79"/>
      <c r="K255" s="13"/>
      <c r="L255" s="13"/>
      <c r="M255" s="115"/>
      <c r="N255" s="12"/>
      <c r="O255" s="14"/>
      <c r="P255" s="124" t="str">
        <f>IF(AND($I255=Data!$F$7,OR($J255=Data!$D$3,$J255=Data!$D$6)),$G255,"")</f>
        <v/>
      </c>
    </row>
    <row r="256" spans="1:16" hidden="1" x14ac:dyDescent="0.2">
      <c r="A256" s="81"/>
      <c r="B256" s="16"/>
      <c r="C256" s="52"/>
      <c r="D256" s="81"/>
      <c r="E256" s="81"/>
      <c r="F256" s="80"/>
      <c r="G256" s="30"/>
      <c r="H256" s="15"/>
      <c r="I256" s="43"/>
      <c r="J256" s="79"/>
      <c r="K256" s="13"/>
      <c r="L256" s="13"/>
      <c r="M256" s="115"/>
      <c r="N256" s="12"/>
      <c r="O256" s="14"/>
      <c r="P256" s="124" t="str">
        <f>IF(AND($I256=Data!$F$7,OR($J256=Data!$D$3,$J256=Data!$D$6)),$G256,"")</f>
        <v/>
      </c>
    </row>
    <row r="257" spans="1:16" hidden="1" x14ac:dyDescent="0.2">
      <c r="A257" s="81"/>
      <c r="B257" s="12"/>
      <c r="C257" s="52"/>
      <c r="D257" s="81"/>
      <c r="E257" s="81"/>
      <c r="F257" s="80"/>
      <c r="G257" s="30"/>
      <c r="H257" s="15"/>
      <c r="I257" s="43"/>
      <c r="J257" s="79"/>
      <c r="K257" s="13"/>
      <c r="L257" s="13"/>
      <c r="M257" s="115"/>
      <c r="N257" s="12"/>
      <c r="O257" s="14"/>
      <c r="P257" s="124" t="str">
        <f>IF(AND($I257=Data!$F$7,OR($J257=Data!$D$3,$J257=Data!$D$6)),$G257,"")</f>
        <v/>
      </c>
    </row>
    <row r="258" spans="1:16" hidden="1" x14ac:dyDescent="0.2">
      <c r="A258" s="81"/>
      <c r="B258" s="16"/>
      <c r="C258" s="52"/>
      <c r="D258" s="81"/>
      <c r="E258" s="81"/>
      <c r="F258" s="80"/>
      <c r="G258" s="30"/>
      <c r="H258" s="35"/>
      <c r="I258" s="43"/>
      <c r="J258" s="79"/>
      <c r="K258" s="13"/>
      <c r="L258" s="13"/>
      <c r="M258" s="115"/>
      <c r="N258" s="12"/>
      <c r="O258" s="14"/>
      <c r="P258" s="124" t="str">
        <f>IF(AND($I258=Data!$F$7,OR($J258=Data!$D$3,$J258=Data!$D$6)),$G258,"")</f>
        <v/>
      </c>
    </row>
    <row r="259" spans="1:16" hidden="1" x14ac:dyDescent="0.2">
      <c r="A259" s="81"/>
      <c r="B259" s="16"/>
      <c r="C259" s="52"/>
      <c r="D259" s="81"/>
      <c r="E259" s="81"/>
      <c r="F259" s="80"/>
      <c r="G259" s="30"/>
      <c r="H259" s="15"/>
      <c r="I259" s="43"/>
      <c r="J259" s="79"/>
      <c r="K259" s="13"/>
      <c r="L259" s="13"/>
      <c r="M259" s="115"/>
      <c r="N259" s="12"/>
      <c r="O259" s="14"/>
      <c r="P259" s="124" t="str">
        <f>IF(AND($I259=Data!$F$7,OR($J259=Data!$D$3,$J259=Data!$D$6)),$G259,"")</f>
        <v/>
      </c>
    </row>
    <row r="260" spans="1:16" hidden="1" x14ac:dyDescent="0.2">
      <c r="A260" s="81"/>
      <c r="B260" s="16"/>
      <c r="C260" s="52"/>
      <c r="D260" s="81"/>
      <c r="E260" s="81"/>
      <c r="F260" s="80"/>
      <c r="G260" s="30"/>
      <c r="H260" s="15"/>
      <c r="I260" s="43"/>
      <c r="J260" s="79"/>
      <c r="K260" s="13"/>
      <c r="L260" s="13"/>
      <c r="M260" s="115"/>
      <c r="N260" s="12"/>
      <c r="O260" s="14"/>
      <c r="P260" s="124" t="str">
        <f>IF(AND($I260=Data!$F$7,OR($J260=Data!$D$3,$J260=Data!$D$6)),$G260,"")</f>
        <v/>
      </c>
    </row>
    <row r="261" spans="1:16" hidden="1" x14ac:dyDescent="0.2">
      <c r="A261" s="81"/>
      <c r="B261" s="16"/>
      <c r="C261" s="52"/>
      <c r="D261" s="81"/>
      <c r="E261" s="81"/>
      <c r="F261" s="80"/>
      <c r="G261" s="30"/>
      <c r="H261" s="15"/>
      <c r="I261" s="43"/>
      <c r="J261" s="79"/>
      <c r="K261" s="13"/>
      <c r="L261" s="13"/>
      <c r="M261" s="115"/>
      <c r="N261" s="12"/>
      <c r="O261" s="14"/>
      <c r="P261" s="124" t="str">
        <f>IF(AND($I261=Data!$F$7,OR($J261=Data!$D$3,$J261=Data!$D$6)),$G261,"")</f>
        <v/>
      </c>
    </row>
    <row r="262" spans="1:16" hidden="1" x14ac:dyDescent="0.2">
      <c r="A262" s="81"/>
      <c r="B262" s="16"/>
      <c r="C262" s="52"/>
      <c r="D262" s="81"/>
      <c r="E262" s="81"/>
      <c r="F262" s="80"/>
      <c r="G262" s="30"/>
      <c r="H262" s="15"/>
      <c r="I262" s="43"/>
      <c r="J262" s="79"/>
      <c r="K262" s="13"/>
      <c r="L262" s="13"/>
      <c r="M262" s="115"/>
      <c r="N262" s="12"/>
      <c r="O262" s="14"/>
      <c r="P262" s="124" t="str">
        <f>IF(AND($I262=Data!$F$7,OR($J262=Data!$D$3,$J262=Data!$D$6)),$G262,"")</f>
        <v/>
      </c>
    </row>
    <row r="263" spans="1:16" hidden="1" x14ac:dyDescent="0.2">
      <c r="A263" s="81"/>
      <c r="B263" s="16"/>
      <c r="C263" s="52"/>
      <c r="D263" s="81"/>
      <c r="E263" s="81"/>
      <c r="F263" s="80"/>
      <c r="G263" s="30"/>
      <c r="H263" s="15"/>
      <c r="I263" s="43"/>
      <c r="J263" s="79"/>
      <c r="K263" s="13"/>
      <c r="L263" s="13"/>
      <c r="M263" s="115"/>
      <c r="N263" s="12"/>
      <c r="O263" s="14"/>
      <c r="P263" s="124" t="str">
        <f>IF(AND($I263=Data!$F$7,OR($J263=Data!$D$3,$J263=Data!$D$6)),$G263,"")</f>
        <v/>
      </c>
    </row>
    <row r="264" spans="1:16" hidden="1" x14ac:dyDescent="0.2">
      <c r="A264" s="81"/>
      <c r="B264" s="16"/>
      <c r="C264" s="52"/>
      <c r="D264" s="81"/>
      <c r="E264" s="81"/>
      <c r="F264" s="80"/>
      <c r="G264" s="30"/>
      <c r="H264" s="15"/>
      <c r="I264" s="43"/>
      <c r="J264" s="79"/>
      <c r="K264" s="13"/>
      <c r="L264" s="13"/>
      <c r="M264" s="115"/>
      <c r="N264" s="12"/>
      <c r="O264" s="14"/>
      <c r="P264" s="124" t="str">
        <f>IF(AND($I264=Data!$F$7,OR($J264=Data!$D$3,$J264=Data!$D$6)),$G264,"")</f>
        <v/>
      </c>
    </row>
    <row r="265" spans="1:16" hidden="1" x14ac:dyDescent="0.2">
      <c r="A265" s="81"/>
      <c r="B265" s="16"/>
      <c r="C265" s="52"/>
      <c r="D265" s="81"/>
      <c r="E265" s="81"/>
      <c r="F265" s="80"/>
      <c r="G265" s="30"/>
      <c r="H265" s="15"/>
      <c r="I265" s="43"/>
      <c r="J265" s="79"/>
      <c r="K265" s="13"/>
      <c r="L265" s="13"/>
      <c r="M265" s="115"/>
      <c r="N265" s="12"/>
      <c r="O265" s="14"/>
      <c r="P265" s="124" t="str">
        <f>IF(AND($I265=Data!$F$7,OR($J265=Data!$D$3,$J265=Data!$D$6)),$G265,"")</f>
        <v/>
      </c>
    </row>
    <row r="266" spans="1:16" hidden="1" x14ac:dyDescent="0.2">
      <c r="A266" s="81"/>
      <c r="B266" s="12"/>
      <c r="C266" s="52"/>
      <c r="D266" s="81"/>
      <c r="E266" s="81"/>
      <c r="F266" s="80"/>
      <c r="G266" s="30"/>
      <c r="H266" s="15"/>
      <c r="I266" s="43"/>
      <c r="J266" s="79"/>
      <c r="K266" s="13"/>
      <c r="L266" s="13"/>
      <c r="M266" s="115"/>
      <c r="N266" s="12"/>
      <c r="O266" s="14"/>
      <c r="P266" s="124" t="str">
        <f>IF(AND($I266=Data!$F$7,OR($J266=Data!$D$3,$J266=Data!$D$6)),$G266,"")</f>
        <v/>
      </c>
    </row>
    <row r="267" spans="1:16" hidden="1" x14ac:dyDescent="0.2">
      <c r="A267" s="81"/>
      <c r="B267" s="12"/>
      <c r="C267" s="52"/>
      <c r="D267" s="81"/>
      <c r="E267" s="81"/>
      <c r="F267" s="80"/>
      <c r="G267" s="30"/>
      <c r="H267" s="35"/>
      <c r="I267" s="43"/>
      <c r="J267" s="79"/>
      <c r="K267" s="13"/>
      <c r="L267" s="13"/>
      <c r="M267" s="115"/>
      <c r="N267" s="12"/>
      <c r="O267" s="14"/>
      <c r="P267" s="124" t="str">
        <f>IF(AND($I267=Data!$F$7,OR($J267=Data!$D$3,$J267=Data!$D$6)),$G267,"")</f>
        <v/>
      </c>
    </row>
    <row r="268" spans="1:16" hidden="1" x14ac:dyDescent="0.2">
      <c r="A268" s="81"/>
      <c r="B268" s="12"/>
      <c r="C268" s="52"/>
      <c r="D268" s="81"/>
      <c r="E268" s="81"/>
      <c r="F268" s="80"/>
      <c r="G268" s="30"/>
      <c r="H268" s="15"/>
      <c r="I268" s="43"/>
      <c r="J268" s="79"/>
      <c r="K268" s="13"/>
      <c r="L268" s="13"/>
      <c r="M268" s="115"/>
      <c r="N268" s="12"/>
      <c r="O268" s="14"/>
      <c r="P268" s="124" t="str">
        <f>IF(AND($I268=Data!$F$7,OR($J268=Data!$D$3,$J268=Data!$D$6)),$G268,"")</f>
        <v/>
      </c>
    </row>
    <row r="269" spans="1:16" hidden="1" x14ac:dyDescent="0.2">
      <c r="A269" s="81"/>
      <c r="B269" s="12"/>
      <c r="C269" s="53"/>
      <c r="D269" s="81"/>
      <c r="E269" s="81"/>
      <c r="F269" s="80"/>
      <c r="G269" s="30"/>
      <c r="H269" s="15"/>
      <c r="I269" s="43"/>
      <c r="J269" s="79"/>
      <c r="K269" s="13"/>
      <c r="L269" s="13"/>
      <c r="M269" s="115"/>
      <c r="N269" s="12"/>
      <c r="O269" s="14"/>
      <c r="P269" s="124" t="str">
        <f>IF(AND($I269=Data!$F$7,OR($J269=Data!$D$3,$J269=Data!$D$6)),$G269,"")</f>
        <v/>
      </c>
    </row>
    <row r="270" spans="1:16" hidden="1" x14ac:dyDescent="0.2">
      <c r="A270" s="81"/>
      <c r="B270" s="12"/>
      <c r="C270" s="53"/>
      <c r="D270" s="81"/>
      <c r="E270" s="81"/>
      <c r="F270" s="80"/>
      <c r="G270" s="30"/>
      <c r="H270" s="15"/>
      <c r="I270" s="43"/>
      <c r="J270" s="79"/>
      <c r="K270" s="13"/>
      <c r="L270" s="13"/>
      <c r="M270" s="115"/>
      <c r="N270" s="12"/>
      <c r="O270" s="14"/>
      <c r="P270" s="124" t="str">
        <f>IF(AND($I270=Data!$F$7,OR($J270=Data!$D$3,$J270=Data!$D$6)),$G270,"")</f>
        <v/>
      </c>
    </row>
    <row r="271" spans="1:16" hidden="1" x14ac:dyDescent="0.2">
      <c r="A271" s="81"/>
      <c r="B271" s="12"/>
      <c r="C271" s="53"/>
      <c r="D271" s="81"/>
      <c r="E271" s="81"/>
      <c r="F271" s="80"/>
      <c r="G271" s="30"/>
      <c r="H271" s="15"/>
      <c r="I271" s="43"/>
      <c r="J271" s="79"/>
      <c r="K271" s="13"/>
      <c r="L271" s="13"/>
      <c r="M271" s="115"/>
      <c r="N271" s="16"/>
      <c r="O271" s="14"/>
      <c r="P271" s="124" t="str">
        <f>IF(AND($I271=Data!$F$7,OR($J271=Data!$D$3,$J271=Data!$D$6)),$G271,"")</f>
        <v/>
      </c>
    </row>
    <row r="272" spans="1:16" hidden="1" x14ac:dyDescent="0.2">
      <c r="A272" s="81"/>
      <c r="B272" s="12"/>
      <c r="C272" s="53"/>
      <c r="D272" s="81"/>
      <c r="E272" s="81"/>
      <c r="F272" s="80"/>
      <c r="G272" s="30"/>
      <c r="H272" s="15"/>
      <c r="I272" s="43"/>
      <c r="J272" s="79"/>
      <c r="K272" s="13"/>
      <c r="L272" s="13"/>
      <c r="M272" s="115"/>
      <c r="N272" s="12"/>
      <c r="O272" s="14"/>
      <c r="P272" s="124" t="str">
        <f>IF(AND($I272=Data!$F$7,OR($J272=Data!$D$3,$J272=Data!$D$6)),$G272,"")</f>
        <v/>
      </c>
    </row>
    <row r="273" spans="1:16" hidden="1" x14ac:dyDescent="0.2">
      <c r="A273" s="81"/>
      <c r="B273" s="12"/>
      <c r="C273" s="52"/>
      <c r="D273" s="81"/>
      <c r="E273" s="81"/>
      <c r="F273" s="80"/>
      <c r="G273" s="30"/>
      <c r="H273" s="15"/>
      <c r="I273" s="43"/>
      <c r="J273" s="79"/>
      <c r="K273" s="13"/>
      <c r="L273" s="13"/>
      <c r="M273" s="115"/>
      <c r="N273" s="12"/>
      <c r="O273" s="14"/>
      <c r="P273" s="124" t="str">
        <f>IF(AND($I273=Data!$F$7,OR($J273=Data!$D$3,$J273=Data!$D$6)),$G273,"")</f>
        <v/>
      </c>
    </row>
    <row r="274" spans="1:16" hidden="1" x14ac:dyDescent="0.2">
      <c r="A274" s="81"/>
      <c r="B274" s="12"/>
      <c r="C274" s="52"/>
      <c r="D274" s="81"/>
      <c r="E274" s="81"/>
      <c r="F274" s="80"/>
      <c r="G274" s="30"/>
      <c r="H274" s="15"/>
      <c r="I274" s="43"/>
      <c r="J274" s="79"/>
      <c r="K274" s="13"/>
      <c r="L274" s="13"/>
      <c r="M274" s="115"/>
      <c r="N274" s="12"/>
      <c r="O274" s="14"/>
      <c r="P274" s="124" t="str">
        <f>IF(AND($I274=Data!$F$7,OR($J274=Data!$D$3,$J274=Data!$D$6)),$G274,"")</f>
        <v/>
      </c>
    </row>
    <row r="275" spans="1:16" hidden="1" x14ac:dyDescent="0.2">
      <c r="A275" s="81"/>
      <c r="B275" s="12"/>
      <c r="C275" s="52"/>
      <c r="D275" s="81"/>
      <c r="E275" s="81"/>
      <c r="F275" s="80"/>
      <c r="G275" s="30"/>
      <c r="H275" s="15"/>
      <c r="I275" s="43"/>
      <c r="J275" s="79"/>
      <c r="K275" s="13"/>
      <c r="L275" s="13"/>
      <c r="M275" s="115"/>
      <c r="N275" s="12"/>
      <c r="O275" s="14"/>
      <c r="P275" s="124" t="str">
        <f>IF(AND($I275=Data!$F$7,OR($J275=Data!$D$3,$J275=Data!$D$6)),$G275,"")</f>
        <v/>
      </c>
    </row>
    <row r="276" spans="1:16" hidden="1" x14ac:dyDescent="0.2">
      <c r="A276" s="81"/>
      <c r="B276" s="12"/>
      <c r="C276" s="53"/>
      <c r="D276" s="81"/>
      <c r="E276" s="81"/>
      <c r="F276" s="80"/>
      <c r="G276" s="30"/>
      <c r="H276" s="15"/>
      <c r="I276" s="43"/>
      <c r="J276" s="79"/>
      <c r="K276" s="13"/>
      <c r="L276" s="13"/>
      <c r="M276" s="115"/>
      <c r="N276" s="12"/>
      <c r="O276" s="28"/>
      <c r="P276" s="124" t="str">
        <f>IF(AND($I276=Data!$F$7,OR($J276=Data!$D$3,$J276=Data!$D$6)),$G276,"")</f>
        <v/>
      </c>
    </row>
    <row r="277" spans="1:16" hidden="1" x14ac:dyDescent="0.2">
      <c r="A277" s="81"/>
      <c r="B277" s="12"/>
      <c r="C277" s="52"/>
      <c r="D277" s="81"/>
      <c r="E277" s="81"/>
      <c r="F277" s="80"/>
      <c r="G277" s="30"/>
      <c r="H277" s="15"/>
      <c r="I277" s="43"/>
      <c r="J277" s="79"/>
      <c r="K277" s="13"/>
      <c r="L277" s="13"/>
      <c r="M277" s="115"/>
      <c r="N277" s="16"/>
      <c r="O277" s="14"/>
      <c r="P277" s="124" t="str">
        <f>IF(AND($I277=Data!$F$7,OR($J277=Data!$D$3,$J277=Data!$D$6)),$G277,"")</f>
        <v/>
      </c>
    </row>
    <row r="278" spans="1:16" hidden="1" x14ac:dyDescent="0.2">
      <c r="A278" s="81"/>
      <c r="B278" s="12"/>
      <c r="C278" s="52"/>
      <c r="D278" s="81"/>
      <c r="E278" s="81"/>
      <c r="F278" s="80"/>
      <c r="G278" s="30"/>
      <c r="H278" s="15"/>
      <c r="I278" s="43"/>
      <c r="J278" s="79"/>
      <c r="K278" s="13"/>
      <c r="L278" s="13"/>
      <c r="M278" s="115"/>
      <c r="N278" s="12"/>
      <c r="O278" s="14"/>
      <c r="P278" s="124" t="str">
        <f>IF(AND($I278=Data!$F$7,OR($J278=Data!$D$3,$J278=Data!$D$6)),$G278,"")</f>
        <v/>
      </c>
    </row>
    <row r="279" spans="1:16" hidden="1" x14ac:dyDescent="0.2">
      <c r="A279" s="81"/>
      <c r="B279" s="12"/>
      <c r="C279" s="52"/>
      <c r="D279" s="81"/>
      <c r="E279" s="81"/>
      <c r="F279" s="80"/>
      <c r="G279" s="30"/>
      <c r="H279" s="15"/>
      <c r="I279" s="43"/>
      <c r="J279" s="79"/>
      <c r="K279" s="13"/>
      <c r="L279" s="13"/>
      <c r="M279" s="115"/>
      <c r="N279" s="16"/>
      <c r="O279" s="28"/>
      <c r="P279" s="124" t="str">
        <f>IF(AND($I279=Data!$F$7,OR($J279=Data!$D$3,$J279=Data!$D$6)),$G279,"")</f>
        <v/>
      </c>
    </row>
    <row r="280" spans="1:16" hidden="1" x14ac:dyDescent="0.2">
      <c r="A280" s="81"/>
      <c r="B280" s="12"/>
      <c r="C280" s="52"/>
      <c r="D280" s="81"/>
      <c r="E280" s="81"/>
      <c r="F280" s="80"/>
      <c r="G280" s="30"/>
      <c r="H280" s="15"/>
      <c r="I280" s="43"/>
      <c r="J280" s="79"/>
      <c r="K280" s="13"/>
      <c r="L280" s="13"/>
      <c r="M280" s="115"/>
      <c r="N280" s="16"/>
      <c r="O280" s="28"/>
      <c r="P280" s="124" t="str">
        <f>IF(AND($I280=Data!$F$7,OR($J280=Data!$D$3,$J280=Data!$D$6)),$G280,"")</f>
        <v/>
      </c>
    </row>
    <row r="281" spans="1:16" hidden="1" x14ac:dyDescent="0.2">
      <c r="A281" s="81"/>
      <c r="B281" s="12"/>
      <c r="C281" s="52"/>
      <c r="D281" s="81"/>
      <c r="E281" s="81"/>
      <c r="F281" s="80"/>
      <c r="G281" s="30"/>
      <c r="H281" s="15"/>
      <c r="I281" s="43"/>
      <c r="J281" s="79"/>
      <c r="K281" s="13"/>
      <c r="L281" s="13"/>
      <c r="M281" s="115"/>
      <c r="N281" s="16"/>
      <c r="O281" s="14"/>
      <c r="P281" s="124" t="str">
        <f>IF(AND($I281=Data!$F$7,OR($J281=Data!$D$3,$J281=Data!$D$6)),$G281,"")</f>
        <v/>
      </c>
    </row>
    <row r="282" spans="1:16" hidden="1" x14ac:dyDescent="0.2">
      <c r="A282" s="81"/>
      <c r="B282" s="12"/>
      <c r="C282" s="52"/>
      <c r="D282" s="81"/>
      <c r="E282" s="81"/>
      <c r="F282" s="80"/>
      <c r="G282" s="30"/>
      <c r="H282" s="15"/>
      <c r="I282" s="43"/>
      <c r="J282" s="79"/>
      <c r="K282" s="13"/>
      <c r="L282" s="13"/>
      <c r="M282" s="115"/>
      <c r="N282" s="12"/>
      <c r="O282" s="14"/>
      <c r="P282" s="124" t="str">
        <f>IF(AND($I282=Data!$F$7,OR($J282=Data!$D$3,$J282=Data!$D$6)),$G282,"")</f>
        <v/>
      </c>
    </row>
    <row r="283" spans="1:16" hidden="1" x14ac:dyDescent="0.2">
      <c r="A283" s="81"/>
      <c r="B283" s="12"/>
      <c r="C283" s="52"/>
      <c r="D283" s="81"/>
      <c r="E283" s="81"/>
      <c r="F283" s="80"/>
      <c r="G283" s="30"/>
      <c r="H283" s="15"/>
      <c r="I283" s="43"/>
      <c r="J283" s="79"/>
      <c r="K283" s="13"/>
      <c r="L283" s="13"/>
      <c r="M283" s="115"/>
      <c r="N283" s="12"/>
      <c r="O283" s="14"/>
      <c r="P283" s="124" t="str">
        <f>IF(AND($I283=Data!$F$7,OR($J283=Data!$D$3,$J283=Data!$D$6)),$G283,"")</f>
        <v/>
      </c>
    </row>
    <row r="284" spans="1:16" hidden="1" x14ac:dyDescent="0.2">
      <c r="A284" s="81"/>
      <c r="B284" s="12"/>
      <c r="C284" s="52"/>
      <c r="D284" s="81"/>
      <c r="E284" s="81"/>
      <c r="F284" s="80"/>
      <c r="G284" s="30"/>
      <c r="H284" s="35"/>
      <c r="I284" s="43"/>
      <c r="J284" s="79"/>
      <c r="K284" s="13"/>
      <c r="L284" s="13"/>
      <c r="M284" s="115"/>
      <c r="N284" s="12"/>
      <c r="O284" s="14"/>
      <c r="P284" s="124" t="str">
        <f>IF(AND($I284=Data!$F$7,OR($J284=Data!$D$3,$J284=Data!$D$6)),$G284,"")</f>
        <v/>
      </c>
    </row>
    <row r="285" spans="1:16" hidden="1" x14ac:dyDescent="0.2">
      <c r="A285" s="81"/>
      <c r="B285" s="12"/>
      <c r="C285" s="52"/>
      <c r="D285" s="81"/>
      <c r="E285" s="81"/>
      <c r="F285" s="80"/>
      <c r="G285" s="30"/>
      <c r="H285" s="15"/>
      <c r="I285" s="43"/>
      <c r="J285" s="79"/>
      <c r="K285" s="13"/>
      <c r="L285" s="13"/>
      <c r="M285" s="115"/>
      <c r="N285" s="12"/>
      <c r="O285" s="14"/>
      <c r="P285" s="124" t="str">
        <f>IF(AND($I285=Data!$F$7,OR($J285=Data!$D$3,$J285=Data!$D$6)),$G285,"")</f>
        <v/>
      </c>
    </row>
    <row r="286" spans="1:16" hidden="1" x14ac:dyDescent="0.2">
      <c r="A286" s="81"/>
      <c r="B286" s="16"/>
      <c r="C286" s="52"/>
      <c r="D286" s="81"/>
      <c r="E286" s="81"/>
      <c r="F286" s="80"/>
      <c r="G286" s="30"/>
      <c r="H286" s="15"/>
      <c r="I286" s="43"/>
      <c r="J286" s="79"/>
      <c r="K286" s="13"/>
      <c r="L286" s="13"/>
      <c r="M286" s="115"/>
      <c r="N286" s="12"/>
      <c r="O286" s="14"/>
      <c r="P286" s="124" t="str">
        <f>IF(AND($I286=Data!$F$7,OR($J286=Data!$D$3,$J286=Data!$D$6)),$G286,"")</f>
        <v/>
      </c>
    </row>
    <row r="287" spans="1:16" hidden="1" x14ac:dyDescent="0.2">
      <c r="A287" s="81"/>
      <c r="B287" s="16"/>
      <c r="C287" s="52"/>
      <c r="D287" s="81"/>
      <c r="E287" s="81"/>
      <c r="F287" s="80"/>
      <c r="G287" s="30"/>
      <c r="H287" s="15"/>
      <c r="I287" s="43"/>
      <c r="J287" s="79"/>
      <c r="K287" s="13"/>
      <c r="L287" s="13"/>
      <c r="M287" s="115"/>
      <c r="N287" s="12"/>
      <c r="O287" s="14"/>
      <c r="P287" s="124" t="str">
        <f>IF(AND($I287=Data!$F$7,OR($J287=Data!$D$3,$J287=Data!$D$6)),$G287,"")</f>
        <v/>
      </c>
    </row>
    <row r="288" spans="1:16" hidden="1" x14ac:dyDescent="0.2">
      <c r="A288" s="81"/>
      <c r="B288" s="16"/>
      <c r="C288" s="52"/>
      <c r="D288" s="81"/>
      <c r="E288" s="81"/>
      <c r="F288" s="80"/>
      <c r="G288" s="30"/>
      <c r="H288" s="15"/>
      <c r="I288" s="43"/>
      <c r="J288" s="79"/>
      <c r="K288" s="13"/>
      <c r="L288" s="13"/>
      <c r="M288" s="115"/>
      <c r="N288" s="12"/>
      <c r="O288" s="14"/>
      <c r="P288" s="124" t="str">
        <f>IF(AND($I288=Data!$F$7,OR($J288=Data!$D$3,$J288=Data!$D$6)),$G288,"")</f>
        <v/>
      </c>
    </row>
    <row r="289" spans="1:16" hidden="1" x14ac:dyDescent="0.2">
      <c r="A289" s="81"/>
      <c r="B289" s="16"/>
      <c r="C289" s="52"/>
      <c r="D289" s="81"/>
      <c r="E289" s="81"/>
      <c r="F289" s="80"/>
      <c r="G289" s="30"/>
      <c r="H289" s="15"/>
      <c r="I289" s="43"/>
      <c r="J289" s="79"/>
      <c r="K289" s="37"/>
      <c r="L289" s="13"/>
      <c r="M289" s="115"/>
      <c r="N289" s="16"/>
      <c r="O289" s="14"/>
      <c r="P289" s="124" t="str">
        <f>IF(AND($I289=Data!$F$7,OR($J289=Data!$D$3,$J289=Data!$D$6)),$G289,"")</f>
        <v/>
      </c>
    </row>
    <row r="290" spans="1:16" hidden="1" x14ac:dyDescent="0.2">
      <c r="A290" s="81"/>
      <c r="B290" s="16"/>
      <c r="C290" s="52"/>
      <c r="D290" s="81"/>
      <c r="E290" s="81"/>
      <c r="F290" s="80"/>
      <c r="G290" s="30"/>
      <c r="H290" s="35"/>
      <c r="I290" s="43"/>
      <c r="J290" s="79"/>
      <c r="K290" s="13"/>
      <c r="L290" s="13"/>
      <c r="M290" s="115"/>
      <c r="N290" s="12"/>
      <c r="O290" s="14"/>
      <c r="P290" s="124" t="str">
        <f>IF(AND($I290=Data!$F$7,OR($J290=Data!$D$3,$J290=Data!$D$6)),$G290,"")</f>
        <v/>
      </c>
    </row>
    <row r="291" spans="1:16" hidden="1" x14ac:dyDescent="0.2">
      <c r="A291" s="81"/>
      <c r="B291" s="16"/>
      <c r="C291" s="52"/>
      <c r="D291" s="81"/>
      <c r="E291" s="81"/>
      <c r="F291" s="80"/>
      <c r="G291" s="30"/>
      <c r="H291" s="15"/>
      <c r="I291" s="43"/>
      <c r="J291" s="79"/>
      <c r="K291" s="13"/>
      <c r="L291" s="13"/>
      <c r="M291" s="115"/>
      <c r="N291" s="12"/>
      <c r="O291" s="14"/>
      <c r="P291" s="124" t="str">
        <f>IF(AND($I291=Data!$F$7,OR($J291=Data!$D$3,$J291=Data!$D$6)),$G291,"")</f>
        <v/>
      </c>
    </row>
    <row r="292" spans="1:16" hidden="1" x14ac:dyDescent="0.2">
      <c r="A292" s="81"/>
      <c r="B292" s="12"/>
      <c r="C292" s="52"/>
      <c r="D292" s="81"/>
      <c r="E292" s="81"/>
      <c r="F292" s="80"/>
      <c r="G292" s="30"/>
      <c r="H292" s="15"/>
      <c r="I292" s="43"/>
      <c r="J292" s="79"/>
      <c r="K292" s="13"/>
      <c r="L292" s="13"/>
      <c r="M292" s="115"/>
      <c r="N292" s="12"/>
      <c r="O292" s="14"/>
      <c r="P292" s="124" t="str">
        <f>IF(AND($I292=Data!$F$7,OR($J292=Data!$D$3,$J292=Data!$D$6)),$G292,"")</f>
        <v/>
      </c>
    </row>
    <row r="293" spans="1:16" hidden="1" x14ac:dyDescent="0.2">
      <c r="A293" s="81"/>
      <c r="B293" s="12"/>
      <c r="C293" s="52"/>
      <c r="D293" s="81"/>
      <c r="E293" s="81"/>
      <c r="F293" s="80"/>
      <c r="G293" s="30"/>
      <c r="H293" s="15"/>
      <c r="I293" s="43"/>
      <c r="J293" s="79"/>
      <c r="K293" s="13"/>
      <c r="L293" s="13"/>
      <c r="M293" s="115"/>
      <c r="N293" s="12"/>
      <c r="O293" s="14"/>
      <c r="P293" s="124" t="str">
        <f>IF(AND($I293=Data!$F$7,OR($J293=Data!$D$3,$J293=Data!$D$6)),$G293,"")</f>
        <v/>
      </c>
    </row>
    <row r="294" spans="1:16" hidden="1" x14ac:dyDescent="0.2">
      <c r="A294" s="81"/>
      <c r="B294" s="12"/>
      <c r="C294" s="53"/>
      <c r="D294" s="81"/>
      <c r="E294" s="81"/>
      <c r="F294" s="80"/>
      <c r="G294" s="30"/>
      <c r="H294" s="15"/>
      <c r="I294" s="43"/>
      <c r="J294" s="79"/>
      <c r="K294" s="13"/>
      <c r="L294" s="13"/>
      <c r="M294" s="115"/>
      <c r="N294" s="16"/>
      <c r="O294" s="28"/>
      <c r="P294" s="124" t="str">
        <f>IF(AND($I294=Data!$F$7,OR($J294=Data!$D$3,$J294=Data!$D$6)),$G294,"")</f>
        <v/>
      </c>
    </row>
    <row r="295" spans="1:16" hidden="1" x14ac:dyDescent="0.2">
      <c r="A295" s="81"/>
      <c r="B295" s="12"/>
      <c r="C295" s="53"/>
      <c r="D295" s="81"/>
      <c r="E295" s="81"/>
      <c r="F295" s="80"/>
      <c r="G295" s="30"/>
      <c r="H295" s="15"/>
      <c r="I295" s="43"/>
      <c r="J295" s="79"/>
      <c r="K295" s="13"/>
      <c r="L295" s="13"/>
      <c r="M295" s="115"/>
      <c r="N295" s="16"/>
      <c r="O295" s="28"/>
      <c r="P295" s="124" t="str">
        <f>IF(AND($I295=Data!$F$7,OR($J295=Data!$D$3,$J295=Data!$D$6)),$G295,"")</f>
        <v/>
      </c>
    </row>
    <row r="296" spans="1:16" hidden="1" x14ac:dyDescent="0.2">
      <c r="A296" s="81"/>
      <c r="B296" s="12"/>
      <c r="C296" s="53"/>
      <c r="D296" s="81"/>
      <c r="E296" s="81"/>
      <c r="F296" s="80"/>
      <c r="G296" s="30"/>
      <c r="H296" s="15"/>
      <c r="I296" s="43"/>
      <c r="J296" s="79"/>
      <c r="K296" s="13"/>
      <c r="L296" s="13"/>
      <c r="M296" s="115"/>
      <c r="N296" s="16"/>
      <c r="O296" s="28"/>
      <c r="P296" s="124" t="str">
        <f>IF(AND($I296=Data!$F$7,OR($J296=Data!$D$3,$J296=Data!$D$6)),$G296,"")</f>
        <v/>
      </c>
    </row>
    <row r="297" spans="1:16" hidden="1" x14ac:dyDescent="0.2">
      <c r="A297" s="81"/>
      <c r="B297" s="12"/>
      <c r="C297" s="52"/>
      <c r="D297" s="81"/>
      <c r="E297" s="81"/>
      <c r="F297" s="80"/>
      <c r="G297" s="30"/>
      <c r="H297" s="15"/>
      <c r="I297" s="43"/>
      <c r="J297" s="79"/>
      <c r="K297" s="13"/>
      <c r="L297" s="13"/>
      <c r="M297" s="115"/>
      <c r="N297" s="12"/>
      <c r="O297" s="14"/>
      <c r="P297" s="124" t="str">
        <f>IF(AND($I297=Data!$F$7,OR($J297=Data!$D$3,$J297=Data!$D$6)),$G297,"")</f>
        <v/>
      </c>
    </row>
    <row r="298" spans="1:16" hidden="1" x14ac:dyDescent="0.2">
      <c r="A298" s="81"/>
      <c r="B298" s="12"/>
      <c r="C298" s="52"/>
      <c r="D298" s="81"/>
      <c r="E298" s="81"/>
      <c r="F298" s="80"/>
      <c r="G298" s="30"/>
      <c r="H298" s="15"/>
      <c r="I298" s="43"/>
      <c r="J298" s="79"/>
      <c r="K298" s="13"/>
      <c r="L298" s="13"/>
      <c r="M298" s="115"/>
      <c r="N298" s="12"/>
      <c r="O298" s="14"/>
      <c r="P298" s="124" t="str">
        <f>IF(AND($I298=Data!$F$7,OR($J298=Data!$D$3,$J298=Data!$D$6)),$G298,"")</f>
        <v/>
      </c>
    </row>
    <row r="299" spans="1:16" hidden="1" x14ac:dyDescent="0.2">
      <c r="A299" s="81"/>
      <c r="B299" s="12"/>
      <c r="C299" s="52"/>
      <c r="D299" s="81"/>
      <c r="E299" s="81"/>
      <c r="F299" s="80"/>
      <c r="G299" s="30"/>
      <c r="H299" s="15"/>
      <c r="I299" s="43"/>
      <c r="J299" s="79"/>
      <c r="K299" s="13"/>
      <c r="L299" s="13"/>
      <c r="M299" s="115"/>
      <c r="N299" s="12"/>
      <c r="O299" s="14"/>
      <c r="P299" s="124" t="str">
        <f>IF(AND($I299=Data!$F$7,OR($J299=Data!$D$3,$J299=Data!$D$6)),$G299,"")</f>
        <v/>
      </c>
    </row>
    <row r="300" spans="1:16" hidden="1" x14ac:dyDescent="0.2">
      <c r="A300" s="81"/>
      <c r="B300" s="16"/>
      <c r="C300" s="52"/>
      <c r="D300" s="81"/>
      <c r="E300" s="81"/>
      <c r="F300" s="80"/>
      <c r="G300" s="30"/>
      <c r="H300" s="35"/>
      <c r="I300" s="43"/>
      <c r="J300" s="79"/>
      <c r="K300" s="13"/>
      <c r="L300" s="13"/>
      <c r="M300" s="115"/>
      <c r="N300" s="12"/>
      <c r="O300" s="14"/>
      <c r="P300" s="124" t="str">
        <f>IF(AND($I300=Data!$F$7,OR($J300=Data!$D$3,$J300=Data!$D$6)),$G300,"")</f>
        <v/>
      </c>
    </row>
    <row r="301" spans="1:16" hidden="1" x14ac:dyDescent="0.2">
      <c r="A301" s="81"/>
      <c r="B301" s="12"/>
      <c r="C301" s="52"/>
      <c r="D301" s="81"/>
      <c r="E301" s="81"/>
      <c r="F301" s="80"/>
      <c r="G301" s="30"/>
      <c r="H301" s="15"/>
      <c r="I301" s="43"/>
      <c r="J301" s="79"/>
      <c r="K301" s="13"/>
      <c r="L301" s="13"/>
      <c r="M301" s="115"/>
      <c r="N301" s="12"/>
      <c r="O301" s="14"/>
      <c r="P301" s="124" t="str">
        <f>IF(AND($I301=Data!$F$7,OR($J301=Data!$D$3,$J301=Data!$D$6)),$G301,"")</f>
        <v/>
      </c>
    </row>
    <row r="302" spans="1:16" hidden="1" x14ac:dyDescent="0.2">
      <c r="A302" s="81"/>
      <c r="B302" s="12"/>
      <c r="C302" s="52"/>
      <c r="D302" s="81"/>
      <c r="E302" s="81"/>
      <c r="F302" s="80"/>
      <c r="G302" s="30"/>
      <c r="H302" s="35"/>
      <c r="I302" s="43"/>
      <c r="J302" s="79"/>
      <c r="K302" s="13"/>
      <c r="L302" s="13"/>
      <c r="M302" s="115"/>
      <c r="N302" s="16"/>
      <c r="O302" s="14"/>
      <c r="P302" s="124" t="str">
        <f>IF(AND($I302=Data!$F$7,OR($J302=Data!$D$3,$J302=Data!$D$6)),$G302,"")</f>
        <v/>
      </c>
    </row>
    <row r="303" spans="1:16" hidden="1" x14ac:dyDescent="0.2">
      <c r="A303" s="81"/>
      <c r="B303" s="16"/>
      <c r="C303" s="52"/>
      <c r="D303" s="81"/>
      <c r="E303" s="81"/>
      <c r="F303" s="80"/>
      <c r="G303" s="30"/>
      <c r="H303" s="35"/>
      <c r="I303" s="43"/>
      <c r="J303" s="79"/>
      <c r="K303" s="13"/>
      <c r="L303" s="13"/>
      <c r="M303" s="115"/>
      <c r="N303" s="12"/>
      <c r="O303" s="14"/>
      <c r="P303" s="124" t="str">
        <f>IF(AND($I303=Data!$F$7,OR($J303=Data!$D$3,$J303=Data!$D$6)),$G303,"")</f>
        <v/>
      </c>
    </row>
    <row r="304" spans="1:16" hidden="1" x14ac:dyDescent="0.2">
      <c r="A304" s="81"/>
      <c r="B304" s="16"/>
      <c r="C304" s="52"/>
      <c r="D304" s="81"/>
      <c r="E304" s="81"/>
      <c r="F304" s="80"/>
      <c r="G304" s="30"/>
      <c r="H304" s="15"/>
      <c r="I304" s="43"/>
      <c r="J304" s="79"/>
      <c r="K304" s="13"/>
      <c r="L304" s="13"/>
      <c r="M304" s="115"/>
      <c r="N304" s="12"/>
      <c r="O304" s="14"/>
      <c r="P304" s="124" t="str">
        <f>IF(AND($I304=Data!$F$7,OR($J304=Data!$D$3,$J304=Data!$D$6)),$G304,"")</f>
        <v/>
      </c>
    </row>
    <row r="305" spans="1:16" hidden="1" x14ac:dyDescent="0.2">
      <c r="A305" s="81"/>
      <c r="B305" s="16"/>
      <c r="C305" s="52"/>
      <c r="D305" s="81"/>
      <c r="E305" s="81"/>
      <c r="F305" s="80"/>
      <c r="G305" s="30"/>
      <c r="H305" s="15"/>
      <c r="I305" s="43"/>
      <c r="J305" s="79"/>
      <c r="K305" s="13"/>
      <c r="L305" s="13"/>
      <c r="M305" s="115"/>
      <c r="N305" s="12"/>
      <c r="O305" s="14"/>
      <c r="P305" s="124" t="str">
        <f>IF(AND($I305=Data!$F$7,OR($J305=Data!$D$3,$J305=Data!$D$6)),$G305,"")</f>
        <v/>
      </c>
    </row>
    <row r="306" spans="1:16" hidden="1" x14ac:dyDescent="0.2">
      <c r="A306" s="81"/>
      <c r="B306" s="16"/>
      <c r="C306" s="52"/>
      <c r="D306" s="81"/>
      <c r="E306" s="81"/>
      <c r="F306" s="80"/>
      <c r="G306" s="30"/>
      <c r="H306" s="15"/>
      <c r="I306" s="43"/>
      <c r="J306" s="79"/>
      <c r="K306" s="13"/>
      <c r="L306" s="13"/>
      <c r="M306" s="115"/>
      <c r="N306" s="12"/>
      <c r="O306" s="14"/>
      <c r="P306" s="124" t="str">
        <f>IF(AND($I306=Data!$F$7,OR($J306=Data!$D$3,$J306=Data!$D$6)),$G306,"")</f>
        <v/>
      </c>
    </row>
    <row r="307" spans="1:16" hidden="1" x14ac:dyDescent="0.2">
      <c r="A307" s="81"/>
      <c r="B307" s="16"/>
      <c r="C307" s="52"/>
      <c r="D307" s="81"/>
      <c r="E307" s="81"/>
      <c r="F307" s="80"/>
      <c r="G307" s="30"/>
      <c r="H307" s="15"/>
      <c r="I307" s="43"/>
      <c r="J307" s="79"/>
      <c r="K307" s="13"/>
      <c r="L307" s="13"/>
      <c r="M307" s="115"/>
      <c r="N307" s="12"/>
      <c r="O307" s="14"/>
      <c r="P307" s="124" t="str">
        <f>IF(AND($I307=Data!$F$7,OR($J307=Data!$D$3,$J307=Data!$D$6)),$G307,"")</f>
        <v/>
      </c>
    </row>
    <row r="308" spans="1:16" hidden="1" x14ac:dyDescent="0.2">
      <c r="A308" s="81"/>
      <c r="B308" s="16"/>
      <c r="C308" s="52"/>
      <c r="D308" s="81"/>
      <c r="E308" s="81"/>
      <c r="F308" s="80"/>
      <c r="G308" s="30"/>
      <c r="H308" s="35"/>
      <c r="I308" s="43"/>
      <c r="J308" s="79"/>
      <c r="K308" s="13"/>
      <c r="L308" s="13"/>
      <c r="M308" s="115"/>
      <c r="N308" s="16"/>
      <c r="O308" s="14"/>
      <c r="P308" s="124" t="str">
        <f>IF(AND($I308=Data!$F$7,OR($J308=Data!$D$3,$J308=Data!$D$6)),$G308,"")</f>
        <v/>
      </c>
    </row>
    <row r="309" spans="1:16" hidden="1" x14ac:dyDescent="0.2">
      <c r="A309" s="81"/>
      <c r="B309" s="16"/>
      <c r="C309" s="52"/>
      <c r="D309" s="81"/>
      <c r="E309" s="81"/>
      <c r="F309" s="80"/>
      <c r="G309" s="30"/>
      <c r="H309" s="35"/>
      <c r="I309" s="43"/>
      <c r="J309" s="79"/>
      <c r="K309" s="13"/>
      <c r="L309" s="13"/>
      <c r="M309" s="115"/>
      <c r="N309" s="16"/>
      <c r="O309" s="14"/>
      <c r="P309" s="124" t="str">
        <f>IF(AND($I309=Data!$F$7,OR($J309=Data!$D$3,$J309=Data!$D$6)),$G309,"")</f>
        <v/>
      </c>
    </row>
    <row r="310" spans="1:16" hidden="1" x14ac:dyDescent="0.2">
      <c r="A310" s="81"/>
      <c r="B310" s="16"/>
      <c r="C310" s="52"/>
      <c r="D310" s="81"/>
      <c r="E310" s="81"/>
      <c r="F310" s="80"/>
      <c r="G310" s="30"/>
      <c r="H310" s="35"/>
      <c r="I310" s="43"/>
      <c r="J310" s="79"/>
      <c r="K310" s="13"/>
      <c r="L310" s="13"/>
      <c r="M310" s="115"/>
      <c r="N310" s="16"/>
      <c r="O310" s="14"/>
      <c r="P310" s="124" t="str">
        <f>IF(AND($I310=Data!$F$7,OR($J310=Data!$D$3,$J310=Data!$D$6)),$G310,"")</f>
        <v/>
      </c>
    </row>
    <row r="311" spans="1:16" hidden="1" x14ac:dyDescent="0.2">
      <c r="A311" s="81"/>
      <c r="B311" s="16"/>
      <c r="C311" s="52"/>
      <c r="D311" s="81"/>
      <c r="E311" s="81"/>
      <c r="F311" s="80"/>
      <c r="G311" s="30"/>
      <c r="H311" s="15"/>
      <c r="I311" s="43"/>
      <c r="J311" s="79"/>
      <c r="K311" s="13"/>
      <c r="L311" s="13"/>
      <c r="M311" s="115"/>
      <c r="N311" s="12"/>
      <c r="O311" s="14"/>
      <c r="P311" s="124" t="str">
        <f>IF(AND($I311=Data!$F$7,OR($J311=Data!$D$3,$J311=Data!$D$6)),$G311,"")</f>
        <v/>
      </c>
    </row>
    <row r="312" spans="1:16" hidden="1" x14ac:dyDescent="0.2">
      <c r="A312" s="81"/>
      <c r="B312" s="16"/>
      <c r="C312" s="52"/>
      <c r="D312" s="81"/>
      <c r="E312" s="81"/>
      <c r="F312" s="80"/>
      <c r="G312" s="33"/>
      <c r="H312" s="15"/>
      <c r="I312" s="43"/>
      <c r="J312" s="79"/>
      <c r="K312" s="19"/>
      <c r="L312" s="20"/>
      <c r="M312" s="115"/>
      <c r="N312" s="18"/>
      <c r="O312" s="21"/>
      <c r="P312" s="124" t="str">
        <f>IF(AND($I312=Data!$F$7,OR($J312=Data!$D$3,$J312=Data!$D$6)),$G312,"")</f>
        <v/>
      </c>
    </row>
    <row r="313" spans="1:16" hidden="1" x14ac:dyDescent="0.2">
      <c r="A313" s="81"/>
      <c r="B313" s="16"/>
      <c r="C313" s="52"/>
      <c r="D313" s="81"/>
      <c r="E313" s="81"/>
      <c r="F313" s="80"/>
      <c r="G313" s="33"/>
      <c r="H313" s="35"/>
      <c r="I313" s="43"/>
      <c r="J313" s="79"/>
      <c r="K313" s="19"/>
      <c r="L313" s="20"/>
      <c r="M313" s="119"/>
      <c r="N313" s="18"/>
      <c r="O313" s="21"/>
      <c r="P313" s="124" t="str">
        <f>IF(AND($I313=Data!$F$7,OR($J313=Data!$D$3,$J313=Data!$D$6)),$G313,"")</f>
        <v/>
      </c>
    </row>
    <row r="314" spans="1:16" hidden="1" x14ac:dyDescent="0.2">
      <c r="A314" s="81"/>
      <c r="B314" s="12"/>
      <c r="C314" s="52"/>
      <c r="D314" s="81"/>
      <c r="E314" s="81"/>
      <c r="F314" s="80"/>
      <c r="G314" s="33"/>
      <c r="H314" s="15"/>
      <c r="I314" s="43"/>
      <c r="J314" s="79"/>
      <c r="K314" s="19"/>
      <c r="L314" s="20"/>
      <c r="M314" s="119"/>
      <c r="N314" s="18"/>
      <c r="O314" s="21"/>
      <c r="P314" s="124" t="str">
        <f>IF(AND($I314=Data!$F$7,OR($J314=Data!$D$3,$J314=Data!$D$6)),$G314,"")</f>
        <v/>
      </c>
    </row>
    <row r="315" spans="1:16" hidden="1" x14ac:dyDescent="0.2">
      <c r="A315" s="81"/>
      <c r="B315" s="12"/>
      <c r="C315" s="52"/>
      <c r="D315" s="81"/>
      <c r="E315" s="81"/>
      <c r="F315" s="80"/>
      <c r="G315" s="33"/>
      <c r="H315" s="15"/>
      <c r="I315" s="43"/>
      <c r="J315" s="79"/>
      <c r="K315" s="19"/>
      <c r="L315" s="20"/>
      <c r="M315" s="119"/>
      <c r="N315" s="18"/>
      <c r="O315" s="21"/>
      <c r="P315" s="124" t="str">
        <f>IF(AND($I315=Data!$F$7,OR($J315=Data!$D$3,$J315=Data!$D$6)),$G315,"")</f>
        <v/>
      </c>
    </row>
    <row r="316" spans="1:16" hidden="1" x14ac:dyDescent="0.2">
      <c r="A316" s="81"/>
      <c r="B316" s="12"/>
      <c r="C316" s="52"/>
      <c r="D316" s="81"/>
      <c r="E316" s="81"/>
      <c r="F316" s="80"/>
      <c r="G316" s="33"/>
      <c r="H316" s="17"/>
      <c r="I316" s="43"/>
      <c r="J316" s="79"/>
      <c r="K316" s="19"/>
      <c r="L316" s="20"/>
      <c r="M316" s="119"/>
      <c r="N316" s="41"/>
      <c r="O316" s="21"/>
      <c r="P316" s="124" t="str">
        <f>IF(AND($I316=Data!$F$7,OR($J316=Data!$D$3,$J316=Data!$D$6)),$G316,"")</f>
        <v/>
      </c>
    </row>
    <row r="317" spans="1:16" hidden="1" x14ac:dyDescent="0.2">
      <c r="A317" s="81"/>
      <c r="B317" s="12"/>
      <c r="C317" s="52"/>
      <c r="D317" s="81"/>
      <c r="E317" s="81"/>
      <c r="F317" s="80"/>
      <c r="G317" s="33"/>
      <c r="H317" s="17"/>
      <c r="I317" s="43"/>
      <c r="J317" s="79"/>
      <c r="K317" s="19"/>
      <c r="L317" s="20"/>
      <c r="M317" s="119"/>
      <c r="N317" s="41"/>
      <c r="O317" s="21"/>
      <c r="P317" s="124" t="str">
        <f>IF(AND($I317=Data!$F$7,OR($J317=Data!$D$3,$J317=Data!$D$6)),$G317,"")</f>
        <v/>
      </c>
    </row>
    <row r="318" spans="1:16" hidden="1" x14ac:dyDescent="0.2">
      <c r="A318" s="81"/>
      <c r="B318" s="12"/>
      <c r="C318" s="52"/>
      <c r="D318" s="81"/>
      <c r="E318" s="81"/>
      <c r="F318" s="80"/>
      <c r="G318" s="33"/>
      <c r="H318" s="17"/>
      <c r="I318" s="43"/>
      <c r="J318" s="79"/>
      <c r="K318" s="19"/>
      <c r="L318" s="20"/>
      <c r="M318" s="119"/>
      <c r="N318" s="41"/>
      <c r="O318" s="21"/>
      <c r="P318" s="124" t="str">
        <f>IF(AND($I318=Data!$F$7,OR($J318=Data!$D$3,$J318=Data!$D$6)),$G318,"")</f>
        <v/>
      </c>
    </row>
    <row r="319" spans="1:16" hidden="1" x14ac:dyDescent="0.2">
      <c r="A319" s="81"/>
      <c r="B319" s="12"/>
      <c r="C319" s="52"/>
      <c r="D319" s="81"/>
      <c r="E319" s="81"/>
      <c r="F319" s="80"/>
      <c r="G319" s="33"/>
      <c r="H319" s="17"/>
      <c r="I319" s="43"/>
      <c r="J319" s="79"/>
      <c r="K319" s="19"/>
      <c r="L319" s="20"/>
      <c r="M319" s="119"/>
      <c r="N319" s="18"/>
      <c r="O319" s="21"/>
      <c r="P319" s="124" t="str">
        <f>IF(AND($I319=Data!$F$7,OR($J319=Data!$D$3,$J319=Data!$D$6)),$G319,"")</f>
        <v/>
      </c>
    </row>
    <row r="320" spans="1:16" hidden="1" x14ac:dyDescent="0.2">
      <c r="A320" s="81"/>
      <c r="B320" s="12"/>
      <c r="C320" s="52"/>
      <c r="D320" s="81"/>
      <c r="E320" s="81"/>
      <c r="F320" s="80"/>
      <c r="G320" s="33"/>
      <c r="H320" s="17"/>
      <c r="I320" s="43"/>
      <c r="J320" s="79"/>
      <c r="K320" s="19"/>
      <c r="L320" s="20"/>
      <c r="M320" s="119"/>
      <c r="N320" s="18"/>
      <c r="O320" s="21"/>
      <c r="P320" s="124" t="str">
        <f>IF(AND($I320=Data!$F$7,OR($J320=Data!$D$3,$J320=Data!$D$6)),$G320,"")</f>
        <v/>
      </c>
    </row>
    <row r="321" spans="1:16" hidden="1" x14ac:dyDescent="0.2">
      <c r="A321" s="81"/>
      <c r="B321" s="12"/>
      <c r="C321" s="52"/>
      <c r="D321" s="81"/>
      <c r="E321" s="81"/>
      <c r="F321" s="80"/>
      <c r="G321" s="33"/>
      <c r="H321" s="17"/>
      <c r="I321" s="43"/>
      <c r="J321" s="79"/>
      <c r="K321" s="19"/>
      <c r="L321" s="20"/>
      <c r="M321" s="119"/>
      <c r="N321" s="18"/>
      <c r="O321" s="21"/>
      <c r="P321" s="124" t="str">
        <f>IF(AND($I321=Data!$F$7,OR($J321=Data!$D$3,$J321=Data!$D$6)),$G321,"")</f>
        <v/>
      </c>
    </row>
    <row r="322" spans="1:16" hidden="1" x14ac:dyDescent="0.2">
      <c r="A322" s="81"/>
      <c r="B322" s="12"/>
      <c r="C322" s="52"/>
      <c r="D322" s="81"/>
      <c r="E322" s="81"/>
      <c r="F322" s="80"/>
      <c r="G322" s="33"/>
      <c r="H322" s="17"/>
      <c r="I322" s="43"/>
      <c r="J322" s="79"/>
      <c r="K322" s="19"/>
      <c r="L322" s="20"/>
      <c r="M322" s="119"/>
      <c r="N322" s="18"/>
      <c r="O322" s="21"/>
      <c r="P322" s="124" t="str">
        <f>IF(AND($I322=Data!$F$7,OR($J322=Data!$D$3,$J322=Data!$D$6)),$G322,"")</f>
        <v/>
      </c>
    </row>
    <row r="323" spans="1:16" hidden="1" x14ac:dyDescent="0.2">
      <c r="A323" s="81"/>
      <c r="B323" s="12"/>
      <c r="C323" s="52"/>
      <c r="D323" s="81"/>
      <c r="E323" s="81"/>
      <c r="F323" s="80"/>
      <c r="G323" s="33"/>
      <c r="H323" s="17"/>
      <c r="I323" s="43"/>
      <c r="J323" s="79"/>
      <c r="K323" s="19"/>
      <c r="L323" s="20"/>
      <c r="M323" s="119"/>
      <c r="N323" s="18"/>
      <c r="O323" s="21"/>
      <c r="P323" s="124" t="str">
        <f>IF(AND($I323=Data!$F$7,OR($J323=Data!$D$3,$J323=Data!$D$6)),$G323,"")</f>
        <v/>
      </c>
    </row>
    <row r="324" spans="1:16" hidden="1" x14ac:dyDescent="0.2">
      <c r="A324" s="81"/>
      <c r="B324" s="12"/>
      <c r="C324" s="52"/>
      <c r="D324" s="81"/>
      <c r="E324" s="81"/>
      <c r="F324" s="80"/>
      <c r="G324" s="33"/>
      <c r="H324" s="17"/>
      <c r="I324" s="43"/>
      <c r="J324" s="79"/>
      <c r="K324" s="19"/>
      <c r="L324" s="20"/>
      <c r="M324" s="119"/>
      <c r="N324" s="18"/>
      <c r="O324" s="21"/>
      <c r="P324" s="124" t="str">
        <f>IF(AND($I324=Data!$F$7,OR($J324=Data!$D$3,$J324=Data!$D$6)),$G324,"")</f>
        <v/>
      </c>
    </row>
    <row r="325" spans="1:16" hidden="1" x14ac:dyDescent="0.2">
      <c r="A325" s="81"/>
      <c r="B325" s="12"/>
      <c r="C325" s="52"/>
      <c r="D325" s="81"/>
      <c r="E325" s="81"/>
      <c r="F325" s="80"/>
      <c r="G325" s="33"/>
      <c r="H325" s="17"/>
      <c r="I325" s="43"/>
      <c r="J325" s="79"/>
      <c r="K325" s="19"/>
      <c r="L325" s="20"/>
      <c r="M325" s="119"/>
      <c r="N325" s="18"/>
      <c r="O325" s="21"/>
      <c r="P325" s="124" t="str">
        <f>IF(AND($I325=Data!$F$7,OR($J325=Data!$D$3,$J325=Data!$D$6)),$G325,"")</f>
        <v/>
      </c>
    </row>
    <row r="326" spans="1:16" hidden="1" x14ac:dyDescent="0.2">
      <c r="A326" s="81"/>
      <c r="B326" s="12"/>
      <c r="C326" s="52"/>
      <c r="D326" s="81"/>
      <c r="E326" s="81"/>
      <c r="F326" s="80"/>
      <c r="G326" s="33"/>
      <c r="H326" s="17"/>
      <c r="I326" s="43"/>
      <c r="J326" s="79"/>
      <c r="K326" s="19"/>
      <c r="L326" s="20"/>
      <c r="M326" s="119"/>
      <c r="N326" s="18"/>
      <c r="O326" s="21"/>
      <c r="P326" s="124" t="str">
        <f>IF(AND($I326=Data!$F$7,OR($J326=Data!$D$3,$J326=Data!$D$6)),$G326,"")</f>
        <v/>
      </c>
    </row>
    <row r="327" spans="1:16" hidden="1" x14ac:dyDescent="0.2">
      <c r="A327" s="81"/>
      <c r="B327" s="12"/>
      <c r="C327" s="52"/>
      <c r="D327" s="81"/>
      <c r="E327" s="81"/>
      <c r="F327" s="80"/>
      <c r="G327" s="33"/>
      <c r="H327" s="17"/>
      <c r="I327" s="43"/>
      <c r="J327" s="79"/>
      <c r="K327" s="19"/>
      <c r="L327" s="20"/>
      <c r="M327" s="119"/>
      <c r="N327" s="18"/>
      <c r="O327" s="21"/>
      <c r="P327" s="124" t="str">
        <f>IF(AND($I327=Data!$F$7,OR($J327=Data!$D$3,$J327=Data!$D$6)),$G327,"")</f>
        <v/>
      </c>
    </row>
    <row r="328" spans="1:16" hidden="1" x14ac:dyDescent="0.2">
      <c r="A328" s="81"/>
      <c r="B328" s="12"/>
      <c r="C328" s="52"/>
      <c r="D328" s="81"/>
      <c r="E328" s="81"/>
      <c r="F328" s="80"/>
      <c r="G328" s="33"/>
      <c r="H328" s="17"/>
      <c r="I328" s="43"/>
      <c r="J328" s="79"/>
      <c r="K328" s="19"/>
      <c r="L328" s="20"/>
      <c r="M328" s="119"/>
      <c r="N328" s="18"/>
      <c r="O328" s="21"/>
      <c r="P328" s="124" t="str">
        <f>IF(AND($I328=Data!$F$7,OR($J328=Data!$D$3,$J328=Data!$D$6)),$G328,"")</f>
        <v/>
      </c>
    </row>
    <row r="329" spans="1:16" hidden="1" x14ac:dyDescent="0.2">
      <c r="A329" s="81"/>
      <c r="B329" s="12"/>
      <c r="C329" s="52"/>
      <c r="D329" s="81"/>
      <c r="E329" s="81"/>
      <c r="F329" s="80"/>
      <c r="G329" s="33"/>
      <c r="H329" s="17"/>
      <c r="I329" s="43"/>
      <c r="J329" s="79"/>
      <c r="K329" s="19"/>
      <c r="L329" s="20"/>
      <c r="M329" s="119"/>
      <c r="N329" s="18"/>
      <c r="O329" s="21"/>
      <c r="P329" s="124" t="str">
        <f>IF(AND($I329=Data!$F$7,OR($J329=Data!$D$3,$J329=Data!$D$6)),$G329,"")</f>
        <v/>
      </c>
    </row>
    <row r="330" spans="1:16" hidden="1" x14ac:dyDescent="0.2">
      <c r="A330" s="81"/>
      <c r="B330" s="12"/>
      <c r="C330" s="52"/>
      <c r="D330" s="81"/>
      <c r="E330" s="81"/>
      <c r="F330" s="80"/>
      <c r="G330" s="33"/>
      <c r="H330" s="17"/>
      <c r="I330" s="43"/>
      <c r="J330" s="79"/>
      <c r="K330" s="19"/>
      <c r="L330" s="20"/>
      <c r="M330" s="119"/>
      <c r="N330" s="18"/>
      <c r="O330" s="21"/>
      <c r="P330" s="124" t="str">
        <f>IF(AND($I330=Data!$F$7,OR($J330=Data!$D$3,$J330=Data!$D$6)),$G330,"")</f>
        <v/>
      </c>
    </row>
    <row r="331" spans="1:16" hidden="1" x14ac:dyDescent="0.2">
      <c r="A331" s="81"/>
      <c r="B331" s="42"/>
      <c r="C331" s="52"/>
      <c r="D331" s="81"/>
      <c r="E331" s="81"/>
      <c r="F331" s="80"/>
      <c r="G331" s="33"/>
      <c r="H331" s="17"/>
      <c r="I331" s="43"/>
      <c r="J331" s="79"/>
      <c r="K331" s="19"/>
      <c r="L331" s="20"/>
      <c r="M331" s="119"/>
      <c r="N331" s="18"/>
      <c r="O331" s="21"/>
      <c r="P331" s="124" t="str">
        <f>IF(AND($I331=Data!$F$7,OR($J331=Data!$D$3,$J331=Data!$D$6)),$G331,"")</f>
        <v/>
      </c>
    </row>
    <row r="332" spans="1:16" hidden="1" x14ac:dyDescent="0.2">
      <c r="A332" s="81"/>
      <c r="B332" s="42"/>
      <c r="C332" s="52"/>
      <c r="D332" s="81"/>
      <c r="E332" s="81"/>
      <c r="F332" s="80"/>
      <c r="G332" s="33"/>
      <c r="H332" s="17"/>
      <c r="I332" s="43"/>
      <c r="J332" s="79"/>
      <c r="K332" s="19"/>
      <c r="L332" s="20"/>
      <c r="M332" s="119"/>
      <c r="N332" s="18"/>
      <c r="O332" s="21"/>
      <c r="P332" s="124" t="str">
        <f>IF(AND($I332=Data!$F$7,OR($J332=Data!$D$3,$J332=Data!$D$6)),$G332,"")</f>
        <v/>
      </c>
    </row>
    <row r="333" spans="1:16" hidden="1" x14ac:dyDescent="0.2">
      <c r="A333" s="81"/>
      <c r="B333" s="42"/>
      <c r="C333" s="52"/>
      <c r="D333" s="81"/>
      <c r="E333" s="81"/>
      <c r="F333" s="80"/>
      <c r="G333" s="33"/>
      <c r="H333" s="17"/>
      <c r="I333" s="43"/>
      <c r="J333" s="79"/>
      <c r="K333" s="19"/>
      <c r="L333" s="20"/>
      <c r="M333" s="119"/>
      <c r="N333" s="18"/>
      <c r="O333" s="21"/>
      <c r="P333" s="124" t="str">
        <f>IF(AND($I333=Data!$F$7,OR($J333=Data!$D$3,$J333=Data!$D$6)),$G333,"")</f>
        <v/>
      </c>
    </row>
    <row r="334" spans="1:16" hidden="1" x14ac:dyDescent="0.2">
      <c r="A334" s="81"/>
      <c r="B334" s="42"/>
      <c r="C334" s="52"/>
      <c r="D334" s="81"/>
      <c r="E334" s="81"/>
      <c r="F334" s="80"/>
      <c r="G334" s="33"/>
      <c r="H334" s="17"/>
      <c r="I334" s="43"/>
      <c r="J334" s="79"/>
      <c r="K334" s="19"/>
      <c r="L334" s="20"/>
      <c r="M334" s="119"/>
      <c r="N334" s="18"/>
      <c r="O334" s="21"/>
      <c r="P334" s="124" t="str">
        <f>IF(AND($I334=Data!$F$7,OR($J334=Data!$D$3,$J334=Data!$D$6)),$G334,"")</f>
        <v/>
      </c>
    </row>
    <row r="335" spans="1:16" hidden="1" x14ac:dyDescent="0.2">
      <c r="A335" s="81"/>
      <c r="B335" s="42"/>
      <c r="C335" s="52"/>
      <c r="D335" s="81"/>
      <c r="E335" s="81"/>
      <c r="F335" s="80"/>
      <c r="G335" s="33"/>
      <c r="H335" s="17"/>
      <c r="I335" s="43"/>
      <c r="J335" s="79"/>
      <c r="K335" s="19"/>
      <c r="L335" s="20"/>
      <c r="M335" s="119"/>
      <c r="N335" s="18"/>
      <c r="O335" s="21"/>
      <c r="P335" s="124" t="str">
        <f>IF(AND($I335=Data!$F$7,OR($J335=Data!$D$3,$J335=Data!$D$6)),$G335,"")</f>
        <v/>
      </c>
    </row>
    <row r="336" spans="1:16" hidden="1" x14ac:dyDescent="0.2">
      <c r="A336" s="81"/>
      <c r="B336" s="42"/>
      <c r="C336" s="52"/>
      <c r="D336" s="81"/>
      <c r="E336" s="81"/>
      <c r="F336" s="80"/>
      <c r="G336" s="33"/>
      <c r="H336" s="17"/>
      <c r="I336" s="43"/>
      <c r="J336" s="79"/>
      <c r="K336" s="19"/>
      <c r="L336" s="20"/>
      <c r="M336" s="119"/>
      <c r="N336" s="18"/>
      <c r="O336" s="21"/>
      <c r="P336" s="124" t="str">
        <f>IF(AND($I336=Data!$F$7,OR($J336=Data!$D$3,$J336=Data!$D$6)),$G336,"")</f>
        <v/>
      </c>
    </row>
    <row r="337" spans="1:16" hidden="1" x14ac:dyDescent="0.2">
      <c r="A337" s="81"/>
      <c r="B337" s="42"/>
      <c r="C337" s="52"/>
      <c r="D337" s="81"/>
      <c r="E337" s="81"/>
      <c r="F337" s="80"/>
      <c r="G337" s="33"/>
      <c r="H337" s="15"/>
      <c r="I337" s="43"/>
      <c r="J337" s="79"/>
      <c r="K337" s="19"/>
      <c r="L337" s="20"/>
      <c r="M337" s="119"/>
      <c r="N337" s="18"/>
      <c r="O337" s="21"/>
      <c r="P337" s="124" t="str">
        <f>IF(AND($I337=Data!$F$7,OR($J337=Data!$D$3,$J337=Data!$D$6)),$G337,"")</f>
        <v/>
      </c>
    </row>
    <row r="338" spans="1:16" hidden="1" x14ac:dyDescent="0.2">
      <c r="A338" s="81"/>
      <c r="B338" s="42"/>
      <c r="C338" s="52"/>
      <c r="D338" s="81"/>
      <c r="E338" s="81"/>
      <c r="F338" s="80"/>
      <c r="G338" s="33"/>
      <c r="H338" s="4"/>
      <c r="I338" s="43"/>
      <c r="J338" s="79"/>
      <c r="K338" s="19"/>
      <c r="L338" s="20"/>
      <c r="M338" s="119"/>
      <c r="N338" s="18"/>
      <c r="O338" s="21"/>
      <c r="P338" s="124" t="str">
        <f>IF(AND($I338=Data!$F$7,OR($J338=Data!$D$3,$J338=Data!$D$6)),$G338,"")</f>
        <v/>
      </c>
    </row>
    <row r="339" spans="1:16" hidden="1" x14ac:dyDescent="0.2">
      <c r="A339" s="81"/>
      <c r="B339" s="42"/>
      <c r="C339" s="52"/>
      <c r="D339" s="81"/>
      <c r="E339" s="81"/>
      <c r="F339" s="80"/>
      <c r="G339" s="33"/>
      <c r="H339" s="17"/>
      <c r="I339" s="43"/>
      <c r="J339" s="79"/>
      <c r="K339" s="19"/>
      <c r="L339" s="20"/>
      <c r="M339" s="119"/>
      <c r="N339" s="18"/>
      <c r="O339" s="21"/>
      <c r="P339" s="124" t="str">
        <f>IF(AND($I339=Data!$F$7,OR($J339=Data!$D$3,$J339=Data!$D$6)),$G339,"")</f>
        <v/>
      </c>
    </row>
    <row r="340" spans="1:16" hidden="1" x14ac:dyDescent="0.2">
      <c r="A340" s="81"/>
      <c r="B340" s="42"/>
      <c r="C340" s="52"/>
      <c r="D340" s="81"/>
      <c r="E340" s="81"/>
      <c r="F340" s="80"/>
      <c r="G340" s="33"/>
      <c r="H340" s="4"/>
      <c r="I340" s="43"/>
      <c r="J340" s="79"/>
      <c r="K340" s="45"/>
      <c r="L340" s="45"/>
      <c r="M340" s="119"/>
      <c r="N340" s="46"/>
      <c r="O340" s="21"/>
      <c r="P340" s="124" t="str">
        <f>IF(AND($I340=Data!$F$7,OR($J340=Data!$D$3,$J340=Data!$D$6)),$G340,"")</f>
        <v/>
      </c>
    </row>
    <row r="341" spans="1:16" hidden="1" x14ac:dyDescent="0.2">
      <c r="A341" s="81"/>
      <c r="B341" s="42"/>
      <c r="D341" s="81"/>
      <c r="E341" s="81"/>
      <c r="F341" s="80"/>
      <c r="G341"/>
      <c r="H341" s="4"/>
      <c r="I341" s="43"/>
      <c r="J341" s="79"/>
      <c r="K341" s="45"/>
      <c r="L341" s="45"/>
      <c r="M341" s="45"/>
      <c r="N341" s="48"/>
      <c r="O341" s="21"/>
      <c r="P341" s="124" t="str">
        <f>IF(AND($I341=Data!$F$7,OR($J341=Data!$D$3,$J341=Data!$D$6)),$G341,"")</f>
        <v/>
      </c>
    </row>
    <row r="342" spans="1:16" ht="13.5" thickBot="1" x14ac:dyDescent="0.25">
      <c r="A342" s="81"/>
      <c r="B342" s="42"/>
      <c r="C342" s="18"/>
      <c r="D342" s="81"/>
      <c r="E342" s="81"/>
      <c r="F342" s="80"/>
      <c r="G342" s="33"/>
      <c r="H342" s="4"/>
      <c r="I342" s="43"/>
      <c r="J342" s="79"/>
      <c r="K342" s="19"/>
      <c r="L342" s="20"/>
      <c r="M342" s="119"/>
      <c r="N342" s="18"/>
      <c r="O342" s="21"/>
      <c r="P342" s="124" t="str">
        <f>IF(AND($I342=Data!$F$7,OR($J342=Data!$D$3,$J342=Data!$D$6)),$G342,"")</f>
        <v/>
      </c>
    </row>
    <row r="343" spans="1:16" s="56" customFormat="1" ht="13.5" thickTop="1" x14ac:dyDescent="0.2">
      <c r="A343" s="57">
        <f>Janvier!A343</f>
        <v>0</v>
      </c>
      <c r="B343" s="58"/>
      <c r="C343" s="59">
        <f>SUM(C3:C342)</f>
        <v>0</v>
      </c>
      <c r="D343" s="59"/>
      <c r="E343" s="61"/>
      <c r="F343" s="60"/>
      <c r="G343" s="60">
        <f>SUM(G3:G342)</f>
        <v>5556.8599999999988</v>
      </c>
      <c r="H343" s="61"/>
      <c r="I343" s="61"/>
      <c r="J343" s="61"/>
      <c r="K343" s="62"/>
      <c r="L343" s="63"/>
      <c r="M343" s="120"/>
      <c r="N343" s="166" t="str">
        <f>Janvier!N343</f>
        <v>Total</v>
      </c>
      <c r="O343" s="135" t="str">
        <f>Janvier!O343</f>
        <v xml:space="preserve">Mois : </v>
      </c>
      <c r="P343" s="125">
        <f>SUM(P3:P342)</f>
        <v>1894.16</v>
      </c>
    </row>
    <row r="344" spans="1:16" ht="13.5" thickBot="1" x14ac:dyDescent="0.25">
      <c r="A344" s="22"/>
      <c r="B344" s="22"/>
      <c r="C344" s="22"/>
      <c r="D344" s="22"/>
      <c r="E344" s="23"/>
      <c r="F344" s="22"/>
      <c r="G344" s="22"/>
      <c r="H344" s="23"/>
      <c r="I344" s="23"/>
      <c r="J344" s="23"/>
      <c r="K344" s="24"/>
      <c r="L344" s="24"/>
      <c r="M344" s="113">
        <f ca="1">TODAY()</f>
        <v>41795</v>
      </c>
      <c r="N344" s="167">
        <f>Janvier!N344</f>
        <v>0</v>
      </c>
      <c r="O344" s="11" t="str">
        <f>Janvier!O344</f>
        <v xml:space="preserve">Cumul : </v>
      </c>
      <c r="P344" s="126">
        <f>P343+Avril!P344</f>
        <v>6153.74</v>
      </c>
    </row>
    <row r="345" spans="1:16" ht="13.5" thickTop="1" x14ac:dyDescent="0.2">
      <c r="E345" s="22"/>
      <c r="F345" s="8" t="str">
        <f>Janvier!F345</f>
        <v>Marge</v>
      </c>
      <c r="G345" s="25">
        <f>G343-C343</f>
        <v>5556.8599999999988</v>
      </c>
      <c r="H345" s="1"/>
      <c r="I345" s="1"/>
      <c r="J345" s="1"/>
      <c r="K345" s="26"/>
      <c r="L345" s="26"/>
      <c r="M345" s="26"/>
      <c r="N345" s="156" t="s">
        <v>33</v>
      </c>
      <c r="O345" s="11" t="str">
        <f>Janvier!O345</f>
        <v xml:space="preserve">Mois : </v>
      </c>
      <c r="P345" s="127">
        <f>SUMIF(F3:F342,N345,P3:P342)</f>
        <v>0</v>
      </c>
    </row>
    <row r="346" spans="1:16" ht="13.5" thickBot="1" x14ac:dyDescent="0.25">
      <c r="F346" s="8" t="str">
        <f>Janvier!F346</f>
        <v>Taux</v>
      </c>
      <c r="G346" s="27">
        <f>(G345*100)/G343</f>
        <v>100</v>
      </c>
      <c r="H346" s="1"/>
      <c r="I346" s="1"/>
      <c r="J346" s="1"/>
      <c r="K346" s="26"/>
      <c r="L346" s="26"/>
      <c r="M346" s="26"/>
      <c r="N346" s="157" t="str">
        <f>'2014'!H345</f>
        <v>InPuzzle</v>
      </c>
      <c r="O346" s="11" t="str">
        <f>Janvier!O346</f>
        <v xml:space="preserve">Cumul : </v>
      </c>
      <c r="P346" s="148">
        <f>INDEX('2014'!$F$3:$I$342,MATCH(N346,'2014'!$F$3:$F$342,0),4)</f>
        <v>634.48</v>
      </c>
    </row>
    <row r="347" spans="1:16" ht="13.5" thickTop="1" x14ac:dyDescent="0.2">
      <c r="B347" s="22"/>
    </row>
  </sheetData>
  <mergeCells count="1">
    <mergeCell ref="N343:N344"/>
  </mergeCells>
  <phoneticPr fontId="26" type="noConversion"/>
  <conditionalFormatting sqref="J4 J7:J8 J12:J342">
    <cfRule type="cellIs" dxfId="229" priority="29" operator="equal">
      <formula>0</formula>
    </cfRule>
  </conditionalFormatting>
  <conditionalFormatting sqref="E4 E7:E8 E12:E342">
    <cfRule type="cellIs" dxfId="228" priority="28" operator="equal">
      <formula>0</formula>
    </cfRule>
  </conditionalFormatting>
  <conditionalFormatting sqref="D7:D8 D12:D342">
    <cfRule type="cellIs" dxfId="227" priority="27" operator="equal">
      <formula>0</formula>
    </cfRule>
  </conditionalFormatting>
  <conditionalFormatting sqref="J3">
    <cfRule type="cellIs" dxfId="226" priority="26" operator="equal">
      <formula>0</formula>
    </cfRule>
  </conditionalFormatting>
  <conditionalFormatting sqref="E3">
    <cfRule type="cellIs" dxfId="225" priority="25" operator="equal">
      <formula>0</formula>
    </cfRule>
  </conditionalFormatting>
  <conditionalFormatting sqref="D3:D4">
    <cfRule type="cellIs" dxfId="224" priority="24" operator="equal">
      <formula>0</formula>
    </cfRule>
  </conditionalFormatting>
  <conditionalFormatting sqref="I3:I4 I7:I8 I12:I342">
    <cfRule type="cellIs" dxfId="223" priority="22" operator="equal">
      <formula>0</formula>
    </cfRule>
  </conditionalFormatting>
  <conditionalFormatting sqref="E5:E6">
    <cfRule type="cellIs" dxfId="222" priority="21" operator="equal">
      <formula>0</formula>
    </cfRule>
  </conditionalFormatting>
  <conditionalFormatting sqref="J5:J6">
    <cfRule type="cellIs" dxfId="221" priority="20" operator="equal">
      <formula>0</formula>
    </cfRule>
  </conditionalFormatting>
  <conditionalFormatting sqref="D5:D6 I5:I6">
    <cfRule type="cellIs" dxfId="220" priority="19" operator="equal">
      <formula>0</formula>
    </cfRule>
  </conditionalFormatting>
  <conditionalFormatting sqref="G5:G6">
    <cfRule type="expression" dxfId="219" priority="18">
      <formula>AND($D5="Livré",$J5="Pas envoyée")</formula>
    </cfRule>
  </conditionalFormatting>
  <conditionalFormatting sqref="G3:G8 G12:G342">
    <cfRule type="expression" dxfId="218" priority="17">
      <formula>AND($I3="Livré",$J3="Pas envoyée")</formula>
    </cfRule>
  </conditionalFormatting>
  <conditionalFormatting sqref="E7:E8">
    <cfRule type="cellIs" dxfId="217" priority="16" operator="equal">
      <formula>0</formula>
    </cfRule>
  </conditionalFormatting>
  <conditionalFormatting sqref="J7:J8">
    <cfRule type="cellIs" dxfId="216" priority="15" operator="equal">
      <formula>0</formula>
    </cfRule>
  </conditionalFormatting>
  <conditionalFormatting sqref="D7:D8 I7:I8">
    <cfRule type="cellIs" dxfId="215" priority="14" operator="equal">
      <formula>0</formula>
    </cfRule>
  </conditionalFormatting>
  <conditionalFormatting sqref="G7:G8">
    <cfRule type="expression" dxfId="214" priority="13">
      <formula>AND($D7="Livré",$J7="Pas envoyée")</formula>
    </cfRule>
  </conditionalFormatting>
  <conditionalFormatting sqref="J9">
    <cfRule type="cellIs" dxfId="213" priority="12" operator="equal">
      <formula>0</formula>
    </cfRule>
  </conditionalFormatting>
  <conditionalFormatting sqref="E9">
    <cfRule type="cellIs" dxfId="212" priority="11" operator="equal">
      <formula>0</formula>
    </cfRule>
  </conditionalFormatting>
  <conditionalFormatting sqref="D9">
    <cfRule type="cellIs" dxfId="211" priority="10" operator="equal">
      <formula>0</formula>
    </cfRule>
  </conditionalFormatting>
  <conditionalFormatting sqref="I9">
    <cfRule type="cellIs" dxfId="210" priority="9" operator="equal">
      <formula>0</formula>
    </cfRule>
  </conditionalFormatting>
  <conditionalFormatting sqref="E10:E11">
    <cfRule type="cellIs" dxfId="209" priority="8" operator="equal">
      <formula>0</formula>
    </cfRule>
  </conditionalFormatting>
  <conditionalFormatting sqref="J10:J11">
    <cfRule type="cellIs" dxfId="208" priority="7" operator="equal">
      <formula>0</formula>
    </cfRule>
  </conditionalFormatting>
  <conditionalFormatting sqref="D10:D11 I10:I11">
    <cfRule type="cellIs" dxfId="207" priority="6" operator="equal">
      <formula>0</formula>
    </cfRule>
  </conditionalFormatting>
  <conditionalFormatting sqref="G10:G11">
    <cfRule type="expression" dxfId="206" priority="5">
      <formula>AND($D10="Livré",$J10="Pas envoyée")</formula>
    </cfRule>
  </conditionalFormatting>
  <conditionalFormatting sqref="G9:G11">
    <cfRule type="expression" dxfId="205" priority="4">
      <formula>AND($I9="Livré",$J9="Pas envoyée")</formula>
    </cfRule>
  </conditionalFormatting>
  <conditionalFormatting sqref="M3:M342">
    <cfRule type="expression" dxfId="204" priority="2" stopIfTrue="1">
      <formula>ISBLANK($M3)</formula>
    </cfRule>
  </conditionalFormatting>
  <conditionalFormatting sqref="A7:A342">
    <cfRule type="cellIs" dxfId="36" priority="1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5D41D499-B24F-4A55-9BED-26C2B62D146E}">
            <xm:f>AND($J3=Data!$D$3,DATEDIF($M3,$M$344,"D")&gt;45)</xm:f>
            <x14:dxf>
              <fill>
                <patternFill>
                  <bgColor rgb="FFFFCCFF"/>
                </patternFill>
              </fill>
            </x14:dxf>
          </x14:cfRule>
          <xm:sqref>M3:M342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Data!$D$2:$D$11</xm:f>
          </x14:formula1>
          <xm:sqref>J3:J342</xm:sqref>
        </x14:dataValidation>
        <x14:dataValidation type="list" allowBlank="1" showInputMessage="1" showErrorMessage="1">
          <x14:formula1>
            <xm:f>Data!$C$2:$C$11</xm:f>
          </x14:formula1>
          <xm:sqref>E3:E342</xm:sqref>
        </x14:dataValidation>
        <x14:dataValidation type="list" allowBlank="1" showInputMessage="1" showErrorMessage="1">
          <x14:formula1>
            <xm:f>Data!$E$2:$E$7</xm:f>
          </x14:formula1>
          <xm:sqref>D3:D342</xm:sqref>
        </x14:dataValidation>
        <x14:dataValidation type="list" allowBlank="1" showInputMessage="1" showErrorMessage="1">
          <x14:formula1>
            <xm:f>Data!$F$3:$F$8</xm:f>
          </x14:formula1>
          <xm:sqref>I3:I342</xm:sqref>
        </x14:dataValidation>
        <x14:dataValidation type="list" allowBlank="1" showInputMessage="1" showErrorMessage="1">
          <x14:formula1>
            <xm:f>Data!$B$2:$B$16</xm:f>
          </x14:formula1>
          <xm:sqref>F3:F342 N345</xm:sqref>
        </x14:dataValidation>
        <x14:dataValidation type="list" allowBlank="1" showInputMessage="1" showErrorMessage="1">
          <x14:formula1>
            <xm:f>Data!$G$2:$G$5</xm:f>
          </x14:formula1>
          <xm:sqref>N4:N13</xm:sqref>
        </x14:dataValidation>
        <x14:dataValidation type="list" allowBlank="1" showInputMessage="1" showErrorMessage="1">
          <x14:formula1>
            <xm:f>Data!$H$2:$H$13</xm:f>
          </x14:formula1>
          <xm:sqref>A7:A342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7"/>
  <sheetViews>
    <sheetView zoomScaleNormal="100" workbookViewId="0">
      <pane ySplit="2" topLeftCell="A3" activePane="bottomLeft" state="frozen"/>
      <selection pane="bottomLeft" activeCell="A3" sqref="A3"/>
    </sheetView>
  </sheetViews>
  <sheetFormatPr defaultColWidth="11.42578125" defaultRowHeight="12.75" x14ac:dyDescent="0.2"/>
  <cols>
    <col min="1" max="1" width="20.28515625" customWidth="1"/>
    <col min="2" max="2" width="26" customWidth="1"/>
    <col min="3" max="4" width="12" customWidth="1"/>
    <col min="5" max="5" width="13.28515625" customWidth="1"/>
    <col min="6" max="6" width="18.7109375" customWidth="1"/>
    <col min="7" max="7" width="11.7109375" style="34" customWidth="1"/>
    <col min="8" max="9" width="14.7109375" customWidth="1"/>
    <col min="10" max="10" width="13.28515625" customWidth="1"/>
    <col min="11" max="13" width="11.42578125" customWidth="1"/>
    <col min="14" max="14" width="18.85546875" bestFit="1" customWidth="1"/>
    <col min="15" max="15" width="38.7109375" customWidth="1"/>
  </cols>
  <sheetData>
    <row r="1" spans="1:16" x14ac:dyDescent="0.2">
      <c r="A1" s="65" t="str">
        <f>Janvier!A1</f>
        <v>2014 - MOIS :</v>
      </c>
      <c r="B1" s="66" t="str">
        <f ca="1">RIGHT(CELL("filename",F2),LEN(CELL("filename",F2))-FIND("]",CELL("filename",F2)))</f>
        <v>Juin</v>
      </c>
      <c r="F1" s="1"/>
      <c r="G1" s="108" t="str">
        <f>Janvier!G1</f>
        <v>Facturable</v>
      </c>
      <c r="H1" s="1"/>
      <c r="I1" s="1"/>
      <c r="J1" s="1"/>
      <c r="K1" s="2"/>
      <c r="L1" s="3"/>
      <c r="M1" s="108" t="s">
        <v>89</v>
      </c>
      <c r="N1" s="4"/>
      <c r="O1" s="5"/>
    </row>
    <row r="2" spans="1:16" ht="38.25" x14ac:dyDescent="0.2">
      <c r="A2" s="6" t="str">
        <f>Janvier!A2</f>
        <v>Intervenant</v>
      </c>
      <c r="B2" s="6" t="str">
        <f>Janvier!B2</f>
        <v>Projet</v>
      </c>
      <c r="C2" s="7" t="str">
        <f>Janvier!C2</f>
        <v>Somme HT</v>
      </c>
      <c r="D2" s="103" t="s">
        <v>65</v>
      </c>
      <c r="E2" s="9" t="s">
        <v>53</v>
      </c>
      <c r="F2" s="8" t="str">
        <f>Janvier!F2</f>
        <v>Nom du client</v>
      </c>
      <c r="G2" s="8" t="str">
        <f>Janvier!G2</f>
        <v>Somme HT</v>
      </c>
      <c r="H2" s="8" t="str">
        <f>Janvier!H2</f>
        <v>N° de facture</v>
      </c>
      <c r="I2" s="103" t="s">
        <v>66</v>
      </c>
      <c r="J2" s="9" t="s">
        <v>45</v>
      </c>
      <c r="K2" s="9" t="str">
        <f>Janvier!K2</f>
        <v>Date de livraison prévue</v>
      </c>
      <c r="L2" s="10" t="str">
        <f>Janvier!L2</f>
        <v>Date de livraison effective</v>
      </c>
      <c r="M2" s="10" t="s">
        <v>88</v>
      </c>
      <c r="N2" s="8" t="str">
        <f>Janvier!N2</f>
        <v>Nom du CP</v>
      </c>
      <c r="O2" s="11" t="str">
        <f>Janvier!O2</f>
        <v>Commentaires</v>
      </c>
      <c r="P2" s="111" t="str">
        <f>Janvier!P2</f>
        <v>Chiffre HT</v>
      </c>
    </row>
    <row r="3" spans="1:16" s="31" customFormat="1" x14ac:dyDescent="0.2">
      <c r="A3" s="81" t="s">
        <v>11</v>
      </c>
      <c r="B3" s="43" t="s">
        <v>105</v>
      </c>
      <c r="C3" s="29"/>
      <c r="D3" s="81"/>
      <c r="E3" s="81"/>
      <c r="F3" s="80"/>
      <c r="G3" s="30"/>
      <c r="H3" s="15"/>
      <c r="I3" s="43"/>
      <c r="J3" s="79"/>
      <c r="K3" s="13"/>
      <c r="L3" s="13"/>
      <c r="M3" s="115"/>
      <c r="N3" s="12"/>
      <c r="O3" s="39"/>
      <c r="P3" s="124" t="str">
        <f>IF(AND($I3=Data!$F$7,OR($J3=Data!$D$3,$J3=Data!$D$6)),$G3,"")</f>
        <v/>
      </c>
    </row>
    <row r="4" spans="1:16" s="31" customFormat="1" x14ac:dyDescent="0.2">
      <c r="A4" s="81" t="s">
        <v>37</v>
      </c>
      <c r="B4" s="87" t="s">
        <v>105</v>
      </c>
      <c r="C4" s="51">
        <v>130</v>
      </c>
      <c r="D4" s="81" t="s">
        <v>69</v>
      </c>
      <c r="E4" s="81" t="s">
        <v>54</v>
      </c>
      <c r="F4" s="80" t="s">
        <v>106</v>
      </c>
      <c r="G4" s="30">
        <v>324</v>
      </c>
      <c r="H4" s="15"/>
      <c r="I4" s="43" t="s">
        <v>69</v>
      </c>
      <c r="J4" s="79" t="s">
        <v>47</v>
      </c>
      <c r="K4" s="13">
        <v>41794</v>
      </c>
      <c r="L4" s="13"/>
      <c r="M4" s="115"/>
      <c r="N4" s="91" t="s">
        <v>11</v>
      </c>
      <c r="O4" s="165" t="s">
        <v>107</v>
      </c>
      <c r="P4" s="124" t="str">
        <f>IF(AND($I4=Data!$F$7,OR($J4=Data!$D$3,$J4=Data!$D$6)),$G4,"")</f>
        <v/>
      </c>
    </row>
    <row r="5" spans="1:16" s="31" customFormat="1" x14ac:dyDescent="0.2">
      <c r="A5" s="81"/>
      <c r="B5" s="12"/>
      <c r="C5" s="51"/>
      <c r="D5" s="81"/>
      <c r="E5" s="81"/>
      <c r="F5" s="80"/>
      <c r="G5" s="30"/>
      <c r="H5" s="15"/>
      <c r="I5" s="43"/>
      <c r="J5" s="79"/>
      <c r="K5" s="13"/>
      <c r="L5" s="13"/>
      <c r="M5" s="115"/>
      <c r="N5" s="12"/>
      <c r="O5" s="40"/>
      <c r="P5" s="124" t="str">
        <f>IF(AND($I5=Data!$F$7,OR($J5=Data!$D$3,$J5=Data!$D$6)),$G5,"")</f>
        <v/>
      </c>
    </row>
    <row r="6" spans="1:16" s="31" customFormat="1" x14ac:dyDescent="0.2">
      <c r="A6" s="81"/>
      <c r="B6" s="12"/>
      <c r="C6" s="51"/>
      <c r="D6" s="81"/>
      <c r="E6" s="81"/>
      <c r="F6" s="80"/>
      <c r="G6" s="30"/>
      <c r="H6" s="15"/>
      <c r="I6" s="43"/>
      <c r="J6" s="79"/>
      <c r="K6" s="13"/>
      <c r="L6" s="13"/>
      <c r="M6" s="115"/>
      <c r="N6" s="12"/>
      <c r="O6" s="39"/>
      <c r="P6" s="124" t="str">
        <f>IF(AND($I6=Data!$F$7,OR($J6=Data!$D$3,$J6=Data!$D$6)),$G6,"")</f>
        <v/>
      </c>
    </row>
    <row r="7" spans="1:16" s="31" customFormat="1" x14ac:dyDescent="0.2">
      <c r="A7" s="81"/>
      <c r="B7" s="16"/>
      <c r="C7" s="51"/>
      <c r="D7" s="81"/>
      <c r="E7" s="81"/>
      <c r="F7" s="80"/>
      <c r="G7" s="30"/>
      <c r="H7" s="15"/>
      <c r="I7" s="43"/>
      <c r="J7" s="79"/>
      <c r="K7" s="13"/>
      <c r="L7" s="13"/>
      <c r="M7" s="115"/>
      <c r="N7" s="12"/>
      <c r="O7" s="39"/>
      <c r="P7" s="124" t="str">
        <f>IF(AND($I7=Data!$F$7,OR($J7=Data!$D$3,$J7=Data!$D$6)),$G7,"")</f>
        <v/>
      </c>
    </row>
    <row r="8" spans="1:16" s="31" customFormat="1" x14ac:dyDescent="0.2">
      <c r="A8" s="81"/>
      <c r="B8" s="16"/>
      <c r="C8" s="52"/>
      <c r="D8" s="81"/>
      <c r="E8" s="81"/>
      <c r="F8" s="80"/>
      <c r="G8" s="30"/>
      <c r="H8" s="15"/>
      <c r="I8" s="43"/>
      <c r="J8" s="79"/>
      <c r="K8" s="13"/>
      <c r="L8" s="13"/>
      <c r="M8" s="115"/>
      <c r="N8" s="12"/>
      <c r="O8" s="39"/>
      <c r="P8" s="124" t="str">
        <f>IF(AND($I8=Data!$F$7,OR($J8=Data!$D$3,$J8=Data!$D$6)),$G8,"")</f>
        <v/>
      </c>
    </row>
    <row r="9" spans="1:16" s="31" customFormat="1" x14ac:dyDescent="0.2">
      <c r="A9" s="81"/>
      <c r="B9" s="16"/>
      <c r="C9" s="52"/>
      <c r="D9" s="81"/>
      <c r="E9" s="81"/>
      <c r="F9" s="80"/>
      <c r="G9" s="30"/>
      <c r="H9" s="15"/>
      <c r="I9" s="43"/>
      <c r="J9" s="79"/>
      <c r="K9" s="13"/>
      <c r="L9" s="13"/>
      <c r="M9" s="115"/>
      <c r="N9" s="12"/>
      <c r="O9" s="39"/>
      <c r="P9" s="124" t="str">
        <f>IF(AND($I9=Data!$F$7,OR($J9=Data!$D$3,$J9=Data!$D$6)),$G9,"")</f>
        <v/>
      </c>
    </row>
    <row r="10" spans="1:16" s="31" customFormat="1" x14ac:dyDescent="0.2">
      <c r="A10" s="81"/>
      <c r="B10" s="16"/>
      <c r="C10" s="52"/>
      <c r="D10" s="81"/>
      <c r="E10" s="81"/>
      <c r="F10" s="80"/>
      <c r="G10" s="30"/>
      <c r="H10" s="15"/>
      <c r="I10" s="43"/>
      <c r="J10" s="79"/>
      <c r="K10" s="13"/>
      <c r="L10" s="13"/>
      <c r="M10" s="115"/>
      <c r="N10" s="12"/>
      <c r="O10" s="39"/>
      <c r="P10" s="124" t="str">
        <f>IF(AND($I10=Data!$F$7,OR($J10=Data!$D$3,$J10=Data!$D$6)),$G10,"")</f>
        <v/>
      </c>
    </row>
    <row r="11" spans="1:16" s="31" customFormat="1" x14ac:dyDescent="0.2">
      <c r="A11" s="81"/>
      <c r="B11" s="12"/>
      <c r="C11" s="52"/>
      <c r="D11" s="81"/>
      <c r="E11" s="81"/>
      <c r="F11" s="80"/>
      <c r="G11" s="30"/>
      <c r="H11" s="15"/>
      <c r="I11" s="43"/>
      <c r="J11" s="79"/>
      <c r="K11" s="13"/>
      <c r="L11" s="13"/>
      <c r="M11" s="115"/>
      <c r="N11" s="12"/>
      <c r="O11" s="40"/>
      <c r="P11" s="124" t="str">
        <f>IF(AND($I11=Data!$F$7,OR($J11=Data!$D$3,$J11=Data!$D$6)),$G11,"")</f>
        <v/>
      </c>
    </row>
    <row r="12" spans="1:16" s="31" customFormat="1" x14ac:dyDescent="0.2">
      <c r="A12" s="81"/>
      <c r="B12" s="12"/>
      <c r="C12" s="52"/>
      <c r="D12" s="81"/>
      <c r="E12" s="81"/>
      <c r="F12" s="80"/>
      <c r="G12" s="30"/>
      <c r="H12" s="15"/>
      <c r="I12" s="43"/>
      <c r="J12" s="79"/>
      <c r="K12" s="13"/>
      <c r="L12" s="13"/>
      <c r="M12" s="115"/>
      <c r="N12" s="16"/>
      <c r="O12" s="14"/>
      <c r="P12" s="124" t="str">
        <f>IF(AND($I12=Data!$F$7,OR($J12=Data!$D$3,$J12=Data!$D$6)),$G12,"")</f>
        <v/>
      </c>
    </row>
    <row r="13" spans="1:16" s="31" customFormat="1" x14ac:dyDescent="0.2">
      <c r="A13" s="81"/>
      <c r="B13" s="12"/>
      <c r="C13" s="51"/>
      <c r="D13" s="81"/>
      <c r="E13" s="81"/>
      <c r="F13" s="80"/>
      <c r="G13" s="30"/>
      <c r="H13" s="15"/>
      <c r="I13" s="43"/>
      <c r="J13" s="79"/>
      <c r="K13" s="13"/>
      <c r="L13" s="13"/>
      <c r="M13" s="115"/>
      <c r="N13" s="12"/>
      <c r="O13" s="14"/>
      <c r="P13" s="124" t="str">
        <f>IF(AND($I13=Data!$F$7,OR($J13=Data!$D$3,$J13=Data!$D$6)),$G13,"")</f>
        <v/>
      </c>
    </row>
    <row r="14" spans="1:16" s="31" customFormat="1" x14ac:dyDescent="0.2">
      <c r="A14" s="81"/>
      <c r="B14" s="16"/>
      <c r="C14" s="51"/>
      <c r="D14" s="81"/>
      <c r="E14" s="81"/>
      <c r="F14" s="80"/>
      <c r="G14" s="30"/>
      <c r="H14" s="15"/>
      <c r="I14" s="43"/>
      <c r="J14" s="79"/>
      <c r="K14" s="13"/>
      <c r="L14" s="13"/>
      <c r="M14" s="115"/>
      <c r="N14" s="12"/>
      <c r="O14" s="14"/>
      <c r="P14" s="124" t="str">
        <f>IF(AND($I14=Data!$F$7,OR($J14=Data!$D$3,$J14=Data!$D$6)),$G14,"")</f>
        <v/>
      </c>
    </row>
    <row r="15" spans="1:16" s="31" customFormat="1" x14ac:dyDescent="0.2">
      <c r="A15" s="81"/>
      <c r="B15" s="16"/>
      <c r="C15" s="51"/>
      <c r="D15" s="81"/>
      <c r="E15" s="81"/>
      <c r="F15" s="80"/>
      <c r="G15" s="30"/>
      <c r="H15" s="15"/>
      <c r="I15" s="43"/>
      <c r="J15" s="79"/>
      <c r="K15" s="13"/>
      <c r="L15" s="13"/>
      <c r="M15" s="115"/>
      <c r="N15" s="12"/>
      <c r="O15" s="14"/>
      <c r="P15" s="124" t="str">
        <f>IF(AND($I15=Data!$F$7,OR($J15=Data!$D$3,$J15=Data!$D$6)),$G15,"")</f>
        <v/>
      </c>
    </row>
    <row r="16" spans="1:16" s="31" customFormat="1" x14ac:dyDescent="0.2">
      <c r="A16" s="81"/>
      <c r="B16" s="16"/>
      <c r="C16" s="51"/>
      <c r="D16" s="81"/>
      <c r="E16" s="81"/>
      <c r="F16" s="80"/>
      <c r="G16" s="30"/>
      <c r="H16" s="35"/>
      <c r="I16" s="43"/>
      <c r="J16" s="79"/>
      <c r="K16" s="13"/>
      <c r="L16" s="13"/>
      <c r="M16" s="115"/>
      <c r="N16" s="12"/>
      <c r="O16" s="14"/>
      <c r="P16" s="124" t="str">
        <f>IF(AND($I16=Data!$F$7,OR($J16=Data!$D$3,$J16=Data!$D$6)),$G16,"")</f>
        <v/>
      </c>
    </row>
    <row r="17" spans="1:16" s="31" customFormat="1" x14ac:dyDescent="0.2">
      <c r="A17" s="81"/>
      <c r="B17" s="12"/>
      <c r="C17" s="51"/>
      <c r="D17" s="81"/>
      <c r="E17" s="81"/>
      <c r="F17" s="80"/>
      <c r="G17" s="30"/>
      <c r="H17" s="15"/>
      <c r="I17" s="43"/>
      <c r="J17" s="79"/>
      <c r="K17" s="13"/>
      <c r="L17" s="13"/>
      <c r="M17" s="115"/>
      <c r="N17" s="12"/>
      <c r="O17" s="14"/>
      <c r="P17" s="124" t="str">
        <f>IF(AND($I17=Data!$F$7,OR($J17=Data!$D$3,$J17=Data!$D$6)),$G17,"")</f>
        <v/>
      </c>
    </row>
    <row r="18" spans="1:16" s="31" customFormat="1" x14ac:dyDescent="0.2">
      <c r="A18" s="81"/>
      <c r="B18" s="16"/>
      <c r="C18" s="51"/>
      <c r="D18" s="81"/>
      <c r="E18" s="81"/>
      <c r="F18" s="80"/>
      <c r="G18" s="30"/>
      <c r="H18" s="15"/>
      <c r="I18" s="43"/>
      <c r="J18" s="79"/>
      <c r="K18" s="13"/>
      <c r="L18" s="13"/>
      <c r="M18" s="115"/>
      <c r="N18" s="12"/>
      <c r="O18" s="14"/>
      <c r="P18" s="124" t="str">
        <f>IF(AND($I18=Data!$F$7,OR($J18=Data!$D$3,$J18=Data!$D$6)),$G18,"")</f>
        <v/>
      </c>
    </row>
    <row r="19" spans="1:16" s="31" customFormat="1" x14ac:dyDescent="0.2">
      <c r="A19" s="81"/>
      <c r="B19" s="12"/>
      <c r="C19" s="51"/>
      <c r="D19" s="81"/>
      <c r="E19" s="81"/>
      <c r="F19" s="80"/>
      <c r="G19" s="30"/>
      <c r="H19" s="15"/>
      <c r="I19" s="43"/>
      <c r="J19" s="79"/>
      <c r="K19" s="13"/>
      <c r="L19" s="13"/>
      <c r="M19" s="115"/>
      <c r="N19" s="12"/>
      <c r="O19" s="14"/>
      <c r="P19" s="124" t="str">
        <f>IF(AND($I19=Data!$F$7,OR($J19=Data!$D$3,$J19=Data!$D$6)),$G19,"")</f>
        <v/>
      </c>
    </row>
    <row r="20" spans="1:16" s="31" customFormat="1" x14ac:dyDescent="0.2">
      <c r="A20" s="81"/>
      <c r="B20" s="12"/>
      <c r="C20" s="51"/>
      <c r="D20" s="81"/>
      <c r="E20" s="81"/>
      <c r="F20" s="80"/>
      <c r="G20" s="30"/>
      <c r="H20" s="15"/>
      <c r="I20" s="43"/>
      <c r="J20" s="79"/>
      <c r="K20" s="13"/>
      <c r="L20" s="13"/>
      <c r="M20" s="115"/>
      <c r="N20" s="12"/>
      <c r="O20" s="14"/>
      <c r="P20" s="124" t="str">
        <f>IF(AND($I20=Data!$F$7,OR($J20=Data!$D$3,$J20=Data!$D$6)),$G20,"")</f>
        <v/>
      </c>
    </row>
    <row r="21" spans="1:16" s="31" customFormat="1" x14ac:dyDescent="0.2">
      <c r="A21" s="81"/>
      <c r="B21" s="12"/>
      <c r="C21" s="51"/>
      <c r="D21" s="81"/>
      <c r="E21" s="81"/>
      <c r="F21" s="80"/>
      <c r="G21" s="30"/>
      <c r="H21" s="15"/>
      <c r="I21" s="43"/>
      <c r="J21" s="79"/>
      <c r="K21" s="13"/>
      <c r="L21" s="13"/>
      <c r="M21" s="115"/>
      <c r="N21" s="12"/>
      <c r="O21" s="14"/>
      <c r="P21" s="124" t="str">
        <f>IF(AND($I21=Data!$F$7,OR($J21=Data!$D$3,$J21=Data!$D$6)),$G21,"")</f>
        <v/>
      </c>
    </row>
    <row r="22" spans="1:16" s="31" customFormat="1" x14ac:dyDescent="0.2">
      <c r="A22" s="81"/>
      <c r="B22" s="12"/>
      <c r="C22" s="51"/>
      <c r="D22" s="81"/>
      <c r="E22" s="81"/>
      <c r="F22" s="80"/>
      <c r="G22" s="30"/>
      <c r="H22" s="15"/>
      <c r="I22" s="43"/>
      <c r="J22" s="79"/>
      <c r="K22" s="13"/>
      <c r="L22" s="13"/>
      <c r="M22" s="115"/>
      <c r="N22" s="12"/>
      <c r="O22" s="14"/>
      <c r="P22" s="124" t="str">
        <f>IF(AND($I22=Data!$F$7,OR($J22=Data!$D$3,$J22=Data!$D$6)),$G22,"")</f>
        <v/>
      </c>
    </row>
    <row r="23" spans="1:16" s="31" customFormat="1" x14ac:dyDescent="0.2">
      <c r="A23" s="81"/>
      <c r="B23" s="12"/>
      <c r="C23" s="51"/>
      <c r="D23" s="81"/>
      <c r="E23" s="81"/>
      <c r="F23" s="80"/>
      <c r="G23" s="30"/>
      <c r="H23" s="35"/>
      <c r="I23" s="43"/>
      <c r="J23" s="79"/>
      <c r="K23" s="13"/>
      <c r="L23" s="13"/>
      <c r="M23" s="115"/>
      <c r="N23" s="12"/>
      <c r="O23" s="14"/>
      <c r="P23" s="124" t="str">
        <f>IF(AND($I23=Data!$F$7,OR($J23=Data!$D$3,$J23=Data!$D$6)),$G23,"")</f>
        <v/>
      </c>
    </row>
    <row r="24" spans="1:16" s="31" customFormat="1" x14ac:dyDescent="0.2">
      <c r="A24" s="81"/>
      <c r="B24" s="12"/>
      <c r="C24" s="51"/>
      <c r="D24" s="81"/>
      <c r="E24" s="81"/>
      <c r="F24" s="80"/>
      <c r="G24" s="30"/>
      <c r="H24" s="35"/>
      <c r="I24" s="43"/>
      <c r="J24" s="79"/>
      <c r="K24" s="13"/>
      <c r="L24" s="13"/>
      <c r="M24" s="115"/>
      <c r="N24" s="12"/>
      <c r="O24" s="28"/>
      <c r="P24" s="124" t="str">
        <f>IF(AND($I24=Data!$F$7,OR($J24=Data!$D$3,$J24=Data!$D$6)),$G24,"")</f>
        <v/>
      </c>
    </row>
    <row r="25" spans="1:16" s="31" customFormat="1" x14ac:dyDescent="0.2">
      <c r="A25" s="81"/>
      <c r="B25" s="12"/>
      <c r="C25" s="51"/>
      <c r="D25" s="81"/>
      <c r="E25" s="81"/>
      <c r="F25" s="80"/>
      <c r="G25" s="30"/>
      <c r="H25" s="15"/>
      <c r="I25" s="43"/>
      <c r="J25" s="79"/>
      <c r="K25" s="13"/>
      <c r="L25" s="13"/>
      <c r="M25" s="115"/>
      <c r="N25" s="12"/>
      <c r="O25" s="14"/>
      <c r="P25" s="124" t="str">
        <f>IF(AND($I25=Data!$F$7,OR($J25=Data!$D$3,$J25=Data!$D$6)),$G25,"")</f>
        <v/>
      </c>
    </row>
    <row r="26" spans="1:16" s="31" customFormat="1" x14ac:dyDescent="0.2">
      <c r="A26" s="81"/>
      <c r="B26" s="16"/>
      <c r="C26" s="51"/>
      <c r="D26" s="81"/>
      <c r="E26" s="81"/>
      <c r="F26" s="80"/>
      <c r="G26" s="30"/>
      <c r="H26" s="15"/>
      <c r="I26" s="43"/>
      <c r="J26" s="79"/>
      <c r="K26" s="13"/>
      <c r="L26" s="13"/>
      <c r="M26" s="115"/>
      <c r="N26" s="12"/>
      <c r="O26" s="14"/>
      <c r="P26" s="124" t="str">
        <f>IF(AND($I26=Data!$F$7,OR($J26=Data!$D$3,$J26=Data!$D$6)),$G26,"")</f>
        <v/>
      </c>
    </row>
    <row r="27" spans="1:16" s="31" customFormat="1" x14ac:dyDescent="0.2">
      <c r="A27" s="81"/>
      <c r="B27" s="12"/>
      <c r="C27" s="51"/>
      <c r="D27" s="81"/>
      <c r="E27" s="81"/>
      <c r="F27" s="80"/>
      <c r="G27" s="30"/>
      <c r="H27" s="35"/>
      <c r="I27" s="43"/>
      <c r="J27" s="79"/>
      <c r="K27" s="13"/>
      <c r="L27" s="13"/>
      <c r="M27" s="115"/>
      <c r="N27" s="12"/>
      <c r="O27" s="14"/>
      <c r="P27" s="124" t="str">
        <f>IF(AND($I27=Data!$F$7,OR($J27=Data!$D$3,$J27=Data!$D$6)),$G27,"")</f>
        <v/>
      </c>
    </row>
    <row r="28" spans="1:16" s="31" customFormat="1" x14ac:dyDescent="0.2">
      <c r="A28" s="81"/>
      <c r="B28" s="12"/>
      <c r="C28" s="54"/>
      <c r="D28" s="81"/>
      <c r="E28" s="81"/>
      <c r="F28" s="80"/>
      <c r="G28" s="30"/>
      <c r="H28" s="35"/>
      <c r="I28" s="43"/>
      <c r="J28" s="79"/>
      <c r="K28" s="13"/>
      <c r="L28" s="13"/>
      <c r="M28" s="115"/>
      <c r="N28" s="12"/>
      <c r="O28" s="14"/>
      <c r="P28" s="124" t="str">
        <f>IF(AND($I28=Data!$F$7,OR($J28=Data!$D$3,$J28=Data!$D$6)),$G28,"")</f>
        <v/>
      </c>
    </row>
    <row r="29" spans="1:16" s="31" customFormat="1" x14ac:dyDescent="0.2">
      <c r="A29" s="81"/>
      <c r="B29" s="16"/>
      <c r="C29" s="51"/>
      <c r="D29" s="81"/>
      <c r="E29" s="81"/>
      <c r="F29" s="80"/>
      <c r="G29" s="30"/>
      <c r="H29" s="15"/>
      <c r="I29" s="43"/>
      <c r="J29" s="79"/>
      <c r="K29" s="13"/>
      <c r="L29" s="13"/>
      <c r="M29" s="115"/>
      <c r="N29" s="12"/>
      <c r="O29" s="14"/>
      <c r="P29" s="124" t="str">
        <f>IF(AND($I29=Data!$F$7,OR($J29=Data!$D$3,$J29=Data!$D$6)),$G29,"")</f>
        <v/>
      </c>
    </row>
    <row r="30" spans="1:16" s="31" customFormat="1" x14ac:dyDescent="0.2">
      <c r="A30" s="81"/>
      <c r="B30" s="12"/>
      <c r="C30" s="51"/>
      <c r="D30" s="81"/>
      <c r="E30" s="81"/>
      <c r="F30" s="80"/>
      <c r="G30" s="30"/>
      <c r="H30" s="15"/>
      <c r="I30" s="43"/>
      <c r="J30" s="79"/>
      <c r="K30" s="13"/>
      <c r="L30" s="13"/>
      <c r="M30" s="115"/>
      <c r="N30" s="12"/>
      <c r="O30" s="14"/>
      <c r="P30" s="124" t="str">
        <f>IF(AND($I30=Data!$F$7,OR($J30=Data!$D$3,$J30=Data!$D$6)),$G30,"")</f>
        <v/>
      </c>
    </row>
    <row r="31" spans="1:16" s="31" customFormat="1" hidden="1" x14ac:dyDescent="0.2">
      <c r="A31" s="81"/>
      <c r="B31" s="12"/>
      <c r="C31" s="51"/>
      <c r="D31" s="81"/>
      <c r="E31" s="81"/>
      <c r="F31" s="80"/>
      <c r="G31" s="30"/>
      <c r="H31" s="15"/>
      <c r="I31" s="43"/>
      <c r="J31" s="79"/>
      <c r="K31" s="13"/>
      <c r="L31" s="13"/>
      <c r="M31" s="115"/>
      <c r="N31" s="12"/>
      <c r="O31" s="14"/>
      <c r="P31" s="124" t="str">
        <f>IF(AND($I31=Data!$F$7,OR($J31=Data!$D$3,$J31=Data!$D$6)),$G31,"")</f>
        <v/>
      </c>
    </row>
    <row r="32" spans="1:16" s="31" customFormat="1" hidden="1" x14ac:dyDescent="0.2">
      <c r="A32" s="81"/>
      <c r="B32" s="12"/>
      <c r="C32" s="51"/>
      <c r="D32" s="81"/>
      <c r="E32" s="81"/>
      <c r="F32" s="80"/>
      <c r="G32" s="30"/>
      <c r="H32" s="15"/>
      <c r="I32" s="43"/>
      <c r="J32" s="79"/>
      <c r="K32" s="13"/>
      <c r="L32" s="13"/>
      <c r="M32" s="115"/>
      <c r="N32" s="12"/>
      <c r="O32" s="28"/>
      <c r="P32" s="124" t="str">
        <f>IF(AND($I32=Data!$F$7,OR($J32=Data!$D$3,$J32=Data!$D$6)),$G32,"")</f>
        <v/>
      </c>
    </row>
    <row r="33" spans="1:16" s="31" customFormat="1" hidden="1" x14ac:dyDescent="0.2">
      <c r="A33" s="81"/>
      <c r="B33" s="12"/>
      <c r="C33" s="51"/>
      <c r="D33" s="81"/>
      <c r="E33" s="81"/>
      <c r="F33" s="80"/>
      <c r="G33" s="30"/>
      <c r="H33" s="15"/>
      <c r="I33" s="43"/>
      <c r="J33" s="79"/>
      <c r="K33" s="13"/>
      <c r="L33" s="13"/>
      <c r="M33" s="115"/>
      <c r="N33" s="12"/>
      <c r="O33" s="14"/>
      <c r="P33" s="124" t="str">
        <f>IF(AND($I33=Data!$F$7,OR($J33=Data!$D$3,$J33=Data!$D$6)),$G33,"")</f>
        <v/>
      </c>
    </row>
    <row r="34" spans="1:16" s="31" customFormat="1" hidden="1" x14ac:dyDescent="0.2">
      <c r="A34" s="81"/>
      <c r="B34" s="12"/>
      <c r="C34" s="51"/>
      <c r="D34" s="81"/>
      <c r="E34" s="81"/>
      <c r="F34" s="80"/>
      <c r="G34" s="30"/>
      <c r="H34" s="15"/>
      <c r="I34" s="43"/>
      <c r="J34" s="79"/>
      <c r="K34" s="13"/>
      <c r="L34" s="13"/>
      <c r="M34" s="115"/>
      <c r="N34" s="12"/>
      <c r="O34" s="14"/>
      <c r="P34" s="124" t="str">
        <f>IF(AND($I34=Data!$F$7,OR($J34=Data!$D$3,$J34=Data!$D$6)),$G34,"")</f>
        <v/>
      </c>
    </row>
    <row r="35" spans="1:16" s="31" customFormat="1" hidden="1" x14ac:dyDescent="0.2">
      <c r="A35" s="81"/>
      <c r="B35" s="16"/>
      <c r="C35" s="51"/>
      <c r="D35" s="81"/>
      <c r="E35" s="81"/>
      <c r="F35" s="80"/>
      <c r="G35" s="30"/>
      <c r="H35" s="15"/>
      <c r="I35" s="43"/>
      <c r="J35" s="79"/>
      <c r="K35" s="13"/>
      <c r="L35" s="13"/>
      <c r="M35" s="115"/>
      <c r="N35" s="13"/>
      <c r="O35" s="28"/>
      <c r="P35" s="124" t="str">
        <f>IF(AND($I35=Data!$F$7,OR($J35=Data!$D$3,$J35=Data!$D$6)),$G35,"")</f>
        <v/>
      </c>
    </row>
    <row r="36" spans="1:16" s="31" customFormat="1" hidden="1" x14ac:dyDescent="0.2">
      <c r="A36" s="81"/>
      <c r="B36" s="16"/>
      <c r="C36" s="51"/>
      <c r="D36" s="81"/>
      <c r="E36" s="81"/>
      <c r="F36" s="80"/>
      <c r="G36" s="30"/>
      <c r="H36" s="15"/>
      <c r="I36" s="43"/>
      <c r="J36" s="79"/>
      <c r="K36" s="13"/>
      <c r="L36" s="13"/>
      <c r="M36" s="115"/>
      <c r="N36" s="13"/>
      <c r="O36" s="28"/>
      <c r="P36" s="124" t="str">
        <f>IF(AND($I36=Data!$F$7,OR($J36=Data!$D$3,$J36=Data!$D$6)),$G36,"")</f>
        <v/>
      </c>
    </row>
    <row r="37" spans="1:16" s="31" customFormat="1" hidden="1" x14ac:dyDescent="0.2">
      <c r="A37" s="81"/>
      <c r="B37" s="12"/>
      <c r="C37" s="51"/>
      <c r="D37" s="81"/>
      <c r="E37" s="81"/>
      <c r="F37" s="80"/>
      <c r="G37" s="30"/>
      <c r="H37" s="15"/>
      <c r="I37" s="43"/>
      <c r="J37" s="79"/>
      <c r="K37" s="13"/>
      <c r="L37" s="13"/>
      <c r="M37" s="115"/>
      <c r="N37" s="12"/>
      <c r="O37" s="28"/>
      <c r="P37" s="124" t="str">
        <f>IF(AND($I37=Data!$F$7,OR($J37=Data!$D$3,$J37=Data!$D$6)),$G37,"")</f>
        <v/>
      </c>
    </row>
    <row r="38" spans="1:16" s="31" customFormat="1" hidden="1" x14ac:dyDescent="0.2">
      <c r="A38" s="81"/>
      <c r="B38" s="12"/>
      <c r="C38" s="51"/>
      <c r="D38" s="81"/>
      <c r="E38" s="81"/>
      <c r="F38" s="80"/>
      <c r="G38" s="30"/>
      <c r="H38" s="35"/>
      <c r="I38" s="43"/>
      <c r="J38" s="79"/>
      <c r="K38" s="13"/>
      <c r="L38" s="13"/>
      <c r="M38" s="115"/>
      <c r="N38" s="12"/>
      <c r="O38" s="14"/>
      <c r="P38" s="124" t="str">
        <f>IF(AND($I38=Data!$F$7,OR($J38=Data!$D$3,$J38=Data!$D$6)),$G38,"")</f>
        <v/>
      </c>
    </row>
    <row r="39" spans="1:16" s="31" customFormat="1" hidden="1" x14ac:dyDescent="0.2">
      <c r="A39" s="81"/>
      <c r="B39" s="16"/>
      <c r="C39" s="52"/>
      <c r="D39" s="81"/>
      <c r="E39" s="81"/>
      <c r="F39" s="80"/>
      <c r="G39" s="30"/>
      <c r="H39" s="35"/>
      <c r="I39" s="43"/>
      <c r="J39" s="79"/>
      <c r="K39" s="13"/>
      <c r="L39" s="13"/>
      <c r="M39" s="115"/>
      <c r="N39" s="12"/>
      <c r="O39" s="28"/>
      <c r="P39" s="124" t="str">
        <f>IF(AND($I39=Data!$F$7,OR($J39=Data!$D$3,$J39=Data!$D$6)),$G39,"")</f>
        <v/>
      </c>
    </row>
    <row r="40" spans="1:16" s="31" customFormat="1" hidden="1" x14ac:dyDescent="0.2">
      <c r="A40" s="81"/>
      <c r="B40" s="16"/>
      <c r="C40" s="52"/>
      <c r="D40" s="81"/>
      <c r="E40" s="81"/>
      <c r="F40" s="80"/>
      <c r="G40" s="30"/>
      <c r="H40" s="15"/>
      <c r="I40" s="43"/>
      <c r="J40" s="79"/>
      <c r="K40" s="13"/>
      <c r="L40" s="13"/>
      <c r="M40" s="115"/>
      <c r="N40" s="12"/>
      <c r="O40" s="14"/>
      <c r="P40" s="124" t="str">
        <f>IF(AND($I40=Data!$F$7,OR($J40=Data!$D$3,$J40=Data!$D$6)),$G40,"")</f>
        <v/>
      </c>
    </row>
    <row r="41" spans="1:16" s="31" customFormat="1" hidden="1" x14ac:dyDescent="0.2">
      <c r="A41" s="81"/>
      <c r="B41" s="12"/>
      <c r="C41" s="52"/>
      <c r="D41" s="81"/>
      <c r="E41" s="81"/>
      <c r="F41" s="80"/>
      <c r="G41" s="30"/>
      <c r="H41" s="15"/>
      <c r="I41" s="43"/>
      <c r="J41" s="79"/>
      <c r="K41" s="38"/>
      <c r="L41" s="38"/>
      <c r="M41" s="115"/>
      <c r="N41" s="12"/>
      <c r="O41" s="14"/>
      <c r="P41" s="124" t="str">
        <f>IF(AND($I41=Data!$F$7,OR($J41=Data!$D$3,$J41=Data!$D$6)),$G41,"")</f>
        <v/>
      </c>
    </row>
    <row r="42" spans="1:16" s="31" customFormat="1" hidden="1" x14ac:dyDescent="0.2">
      <c r="A42" s="81"/>
      <c r="B42" s="12"/>
      <c r="C42" s="52"/>
      <c r="D42" s="81"/>
      <c r="E42" s="81"/>
      <c r="F42" s="80"/>
      <c r="G42" s="30"/>
      <c r="H42" s="15"/>
      <c r="I42" s="43"/>
      <c r="J42" s="79"/>
      <c r="K42" s="13"/>
      <c r="L42" s="13"/>
      <c r="M42" s="115"/>
      <c r="N42" s="12"/>
      <c r="O42" s="14"/>
      <c r="P42" s="124" t="str">
        <f>IF(AND($I42=Data!$F$7,OR($J42=Data!$D$3,$J42=Data!$D$6)),$G42,"")</f>
        <v/>
      </c>
    </row>
    <row r="43" spans="1:16" s="31" customFormat="1" hidden="1" x14ac:dyDescent="0.2">
      <c r="A43" s="81"/>
      <c r="B43" s="12"/>
      <c r="C43" s="52"/>
      <c r="D43" s="81"/>
      <c r="E43" s="81"/>
      <c r="F43" s="80"/>
      <c r="G43" s="30"/>
      <c r="H43" s="15"/>
      <c r="I43" s="43"/>
      <c r="J43" s="79"/>
      <c r="K43" s="13"/>
      <c r="L43" s="13"/>
      <c r="M43" s="115"/>
      <c r="N43" s="12"/>
      <c r="O43" s="14"/>
      <c r="P43" s="124" t="str">
        <f>IF(AND($I43=Data!$F$7,OR($J43=Data!$D$3,$J43=Data!$D$6)),$G43,"")</f>
        <v/>
      </c>
    </row>
    <row r="44" spans="1:16" s="31" customFormat="1" hidden="1" x14ac:dyDescent="0.2">
      <c r="A44" s="81"/>
      <c r="B44" s="12"/>
      <c r="C44" s="52"/>
      <c r="D44" s="81"/>
      <c r="E44" s="81"/>
      <c r="F44" s="80"/>
      <c r="G44" s="30"/>
      <c r="H44" s="15"/>
      <c r="I44" s="43"/>
      <c r="J44" s="79"/>
      <c r="K44" s="13"/>
      <c r="L44" s="13"/>
      <c r="M44" s="115"/>
      <c r="N44" s="12"/>
      <c r="O44" s="14"/>
      <c r="P44" s="124" t="str">
        <f>IF(AND($I44=Data!$F$7,OR($J44=Data!$D$3,$J44=Data!$D$6)),$G44,"")</f>
        <v/>
      </c>
    </row>
    <row r="45" spans="1:16" s="31" customFormat="1" hidden="1" x14ac:dyDescent="0.2">
      <c r="A45" s="81"/>
      <c r="B45" s="12"/>
      <c r="C45" s="52"/>
      <c r="D45" s="81"/>
      <c r="E45" s="81"/>
      <c r="F45" s="80"/>
      <c r="G45" s="30"/>
      <c r="H45" s="15"/>
      <c r="I45" s="43"/>
      <c r="J45" s="79"/>
      <c r="K45" s="13"/>
      <c r="L45" s="13"/>
      <c r="M45" s="115"/>
      <c r="N45" s="12"/>
      <c r="O45" s="14"/>
      <c r="P45" s="124" t="str">
        <f>IF(AND($I45=Data!$F$7,OR($J45=Data!$D$3,$J45=Data!$D$6)),$G45,"")</f>
        <v/>
      </c>
    </row>
    <row r="46" spans="1:16" s="31" customFormat="1" hidden="1" x14ac:dyDescent="0.2">
      <c r="A46" s="81"/>
      <c r="B46" s="12"/>
      <c r="C46" s="52"/>
      <c r="D46" s="81"/>
      <c r="E46" s="81"/>
      <c r="F46" s="80"/>
      <c r="G46" s="30"/>
      <c r="H46" s="15"/>
      <c r="I46" s="43"/>
      <c r="J46" s="79"/>
      <c r="K46" s="13"/>
      <c r="L46" s="13"/>
      <c r="M46" s="115"/>
      <c r="N46" s="12"/>
      <c r="O46" s="14"/>
      <c r="P46" s="124" t="str">
        <f>IF(AND($I46=Data!$F$7,OR($J46=Data!$D$3,$J46=Data!$D$6)),$G46,"")</f>
        <v/>
      </c>
    </row>
    <row r="47" spans="1:16" s="31" customFormat="1" hidden="1" x14ac:dyDescent="0.2">
      <c r="A47" s="81"/>
      <c r="B47" s="12"/>
      <c r="C47" s="52"/>
      <c r="D47" s="81"/>
      <c r="E47" s="81"/>
      <c r="F47" s="80"/>
      <c r="G47" s="30"/>
      <c r="H47" s="35"/>
      <c r="I47" s="43"/>
      <c r="J47" s="79"/>
      <c r="K47" s="13"/>
      <c r="L47" s="13"/>
      <c r="M47" s="115"/>
      <c r="N47" s="12"/>
      <c r="O47" s="14"/>
      <c r="P47" s="124" t="str">
        <f>IF(AND($I47=Data!$F$7,OR($J47=Data!$D$3,$J47=Data!$D$6)),$G47,"")</f>
        <v/>
      </c>
    </row>
    <row r="48" spans="1:16" s="31" customFormat="1" hidden="1" x14ac:dyDescent="0.2">
      <c r="A48" s="81"/>
      <c r="B48" s="12"/>
      <c r="C48" s="52"/>
      <c r="D48" s="81"/>
      <c r="E48" s="81"/>
      <c r="F48" s="80"/>
      <c r="G48" s="30"/>
      <c r="H48" s="15"/>
      <c r="I48" s="43"/>
      <c r="J48" s="79"/>
      <c r="K48" s="13"/>
      <c r="L48" s="13"/>
      <c r="M48" s="115"/>
      <c r="N48" s="12"/>
      <c r="O48" s="14"/>
      <c r="P48" s="124" t="str">
        <f>IF(AND($I48=Data!$F$7,OR($J48=Data!$D$3,$J48=Data!$D$6)),$G48,"")</f>
        <v/>
      </c>
    </row>
    <row r="49" spans="1:16" s="31" customFormat="1" hidden="1" x14ac:dyDescent="0.2">
      <c r="A49" s="81"/>
      <c r="B49" s="12"/>
      <c r="C49" s="52"/>
      <c r="D49" s="81"/>
      <c r="E49" s="81"/>
      <c r="F49" s="80"/>
      <c r="G49" s="30"/>
      <c r="H49" s="15"/>
      <c r="I49" s="43"/>
      <c r="J49" s="79"/>
      <c r="K49" s="13"/>
      <c r="L49" s="13"/>
      <c r="M49" s="115"/>
      <c r="N49" s="12"/>
      <c r="O49" s="14"/>
      <c r="P49" s="124" t="str">
        <f>IF(AND($I49=Data!$F$7,OR($J49=Data!$D$3,$J49=Data!$D$6)),$G49,"")</f>
        <v/>
      </c>
    </row>
    <row r="50" spans="1:16" s="31" customFormat="1" hidden="1" x14ac:dyDescent="0.2">
      <c r="A50" s="81"/>
      <c r="B50" s="12"/>
      <c r="C50" s="52"/>
      <c r="D50" s="81"/>
      <c r="E50" s="81"/>
      <c r="F50" s="80"/>
      <c r="G50" s="30"/>
      <c r="H50" s="17"/>
      <c r="I50" s="43"/>
      <c r="J50" s="79"/>
      <c r="K50" s="13"/>
      <c r="L50" s="13"/>
      <c r="M50" s="115"/>
      <c r="N50" s="12"/>
      <c r="O50" s="14"/>
      <c r="P50" s="124" t="str">
        <f>IF(AND($I50=Data!$F$7,OR($J50=Data!$D$3,$J50=Data!$D$6)),$G50,"")</f>
        <v/>
      </c>
    </row>
    <row r="51" spans="1:16" s="31" customFormat="1" hidden="1" x14ac:dyDescent="0.2">
      <c r="A51" s="81"/>
      <c r="B51" s="12"/>
      <c r="C51" s="52"/>
      <c r="D51" s="81"/>
      <c r="E51" s="81"/>
      <c r="F51" s="80"/>
      <c r="G51" s="30"/>
      <c r="H51" s="17"/>
      <c r="I51" s="43"/>
      <c r="J51" s="79"/>
      <c r="K51" s="13"/>
      <c r="L51" s="13"/>
      <c r="M51" s="115"/>
      <c r="N51" s="12"/>
      <c r="O51" s="14"/>
      <c r="P51" s="124" t="str">
        <f>IF(AND($I51=Data!$F$7,OR($J51=Data!$D$3,$J51=Data!$D$6)),$G51,"")</f>
        <v/>
      </c>
    </row>
    <row r="52" spans="1:16" s="31" customFormat="1" hidden="1" x14ac:dyDescent="0.2">
      <c r="A52" s="81"/>
      <c r="B52" s="12"/>
      <c r="C52" s="52"/>
      <c r="D52" s="81"/>
      <c r="E52" s="81"/>
      <c r="F52" s="80"/>
      <c r="G52" s="30"/>
      <c r="H52" s="15"/>
      <c r="I52" s="43"/>
      <c r="J52" s="79"/>
      <c r="K52" s="13"/>
      <c r="L52" s="13"/>
      <c r="M52" s="115"/>
      <c r="N52" s="12"/>
      <c r="O52" s="14"/>
      <c r="P52" s="124" t="str">
        <f>IF(AND($I52=Data!$F$7,OR($J52=Data!$D$3,$J52=Data!$D$6)),$G52,"")</f>
        <v/>
      </c>
    </row>
    <row r="53" spans="1:16" s="31" customFormat="1" hidden="1" x14ac:dyDescent="0.2">
      <c r="A53" s="81"/>
      <c r="B53" s="12"/>
      <c r="C53" s="52"/>
      <c r="D53" s="81"/>
      <c r="E53" s="81"/>
      <c r="F53" s="80"/>
      <c r="G53" s="30"/>
      <c r="H53" s="15"/>
      <c r="I53" s="43"/>
      <c r="J53" s="79"/>
      <c r="K53" s="13"/>
      <c r="L53" s="13"/>
      <c r="M53" s="115"/>
      <c r="N53" s="12"/>
      <c r="O53" s="14"/>
      <c r="P53" s="124" t="str">
        <f>IF(AND($I53=Data!$F$7,OR($J53=Data!$D$3,$J53=Data!$D$6)),$G53,"")</f>
        <v/>
      </c>
    </row>
    <row r="54" spans="1:16" s="31" customFormat="1" hidden="1" x14ac:dyDescent="0.2">
      <c r="A54" s="81"/>
      <c r="B54" s="12"/>
      <c r="C54" s="52"/>
      <c r="D54" s="81"/>
      <c r="E54" s="81"/>
      <c r="F54" s="80"/>
      <c r="G54" s="30"/>
      <c r="H54" s="15"/>
      <c r="I54" s="43"/>
      <c r="J54" s="79"/>
      <c r="K54" s="13"/>
      <c r="L54" s="13"/>
      <c r="M54" s="115"/>
      <c r="N54" s="12"/>
      <c r="O54" s="14"/>
      <c r="P54" s="124" t="str">
        <f>IF(AND($I54=Data!$F$7,OR($J54=Data!$D$3,$J54=Data!$D$6)),$G54,"")</f>
        <v/>
      </c>
    </row>
    <row r="55" spans="1:16" s="31" customFormat="1" hidden="1" x14ac:dyDescent="0.2">
      <c r="A55" s="81"/>
      <c r="B55" s="12"/>
      <c r="C55" s="52"/>
      <c r="D55" s="81"/>
      <c r="E55" s="81"/>
      <c r="F55" s="80"/>
      <c r="G55" s="30"/>
      <c r="H55" s="15"/>
      <c r="I55" s="43"/>
      <c r="J55" s="79"/>
      <c r="K55" s="13"/>
      <c r="L55" s="13"/>
      <c r="M55" s="115"/>
      <c r="N55" s="12"/>
      <c r="O55" s="14"/>
      <c r="P55" s="124" t="str">
        <f>IF(AND($I55=Data!$F$7,OR($J55=Data!$D$3,$J55=Data!$D$6)),$G55,"")</f>
        <v/>
      </c>
    </row>
    <row r="56" spans="1:16" s="31" customFormat="1" hidden="1" x14ac:dyDescent="0.2">
      <c r="A56" s="81"/>
      <c r="B56" s="12"/>
      <c r="C56" s="52"/>
      <c r="D56" s="81"/>
      <c r="E56" s="81"/>
      <c r="F56" s="80"/>
      <c r="G56" s="30"/>
      <c r="H56" s="15"/>
      <c r="I56" s="43"/>
      <c r="J56" s="79"/>
      <c r="K56" s="13"/>
      <c r="L56" s="13"/>
      <c r="M56" s="115"/>
      <c r="N56" s="12"/>
      <c r="O56" s="14"/>
      <c r="P56" s="124" t="str">
        <f>IF(AND($I56=Data!$F$7,OR($J56=Data!$D$3,$J56=Data!$D$6)),$G56,"")</f>
        <v/>
      </c>
    </row>
    <row r="57" spans="1:16" s="31" customFormat="1" hidden="1" x14ac:dyDescent="0.2">
      <c r="A57" s="81"/>
      <c r="B57" s="12"/>
      <c r="C57" s="52"/>
      <c r="D57" s="81"/>
      <c r="E57" s="81"/>
      <c r="F57" s="80"/>
      <c r="G57" s="30"/>
      <c r="H57" s="15"/>
      <c r="I57" s="43"/>
      <c r="J57" s="79"/>
      <c r="K57" s="13"/>
      <c r="L57" s="13"/>
      <c r="M57" s="115"/>
      <c r="N57" s="12"/>
      <c r="O57" s="14"/>
      <c r="P57" s="124" t="str">
        <f>IF(AND($I57=Data!$F$7,OR($J57=Data!$D$3,$J57=Data!$D$6)),$G57,"")</f>
        <v/>
      </c>
    </row>
    <row r="58" spans="1:16" s="31" customFormat="1" hidden="1" x14ac:dyDescent="0.2">
      <c r="A58" s="81"/>
      <c r="B58" s="12"/>
      <c r="C58" s="52"/>
      <c r="D58" s="81"/>
      <c r="E58" s="81"/>
      <c r="F58" s="80"/>
      <c r="G58" s="30"/>
      <c r="H58" s="15"/>
      <c r="I58" s="43"/>
      <c r="J58" s="79"/>
      <c r="K58" s="13"/>
      <c r="L58" s="13"/>
      <c r="M58" s="115"/>
      <c r="N58" s="12"/>
      <c r="O58" s="14"/>
      <c r="P58" s="124" t="str">
        <f>IF(AND($I58=Data!$F$7,OR($J58=Data!$D$3,$J58=Data!$D$6)),$G58,"")</f>
        <v/>
      </c>
    </row>
    <row r="59" spans="1:16" s="31" customFormat="1" hidden="1" x14ac:dyDescent="0.2">
      <c r="A59" s="81"/>
      <c r="B59" s="12"/>
      <c r="C59" s="52"/>
      <c r="D59" s="81"/>
      <c r="E59" s="81"/>
      <c r="F59" s="80"/>
      <c r="G59" s="30"/>
      <c r="H59" s="15"/>
      <c r="I59" s="43"/>
      <c r="J59" s="79"/>
      <c r="K59" s="13"/>
      <c r="L59" s="13"/>
      <c r="M59" s="115"/>
      <c r="N59" s="12"/>
      <c r="O59" s="14"/>
      <c r="P59" s="124" t="str">
        <f>IF(AND($I59=Data!$F$7,OR($J59=Data!$D$3,$J59=Data!$D$6)),$G59,"")</f>
        <v/>
      </c>
    </row>
    <row r="60" spans="1:16" s="31" customFormat="1" hidden="1" x14ac:dyDescent="0.2">
      <c r="A60" s="81"/>
      <c r="B60" s="12"/>
      <c r="C60" s="52"/>
      <c r="D60" s="81"/>
      <c r="E60" s="81"/>
      <c r="F60" s="80"/>
      <c r="G60" s="30"/>
      <c r="H60" s="15"/>
      <c r="I60" s="43"/>
      <c r="J60" s="79"/>
      <c r="K60" s="13"/>
      <c r="L60" s="13"/>
      <c r="M60" s="115"/>
      <c r="N60" s="12"/>
      <c r="O60" s="14"/>
      <c r="P60" s="124" t="str">
        <f>IF(AND($I60=Data!$F$7,OR($J60=Data!$D$3,$J60=Data!$D$6)),$G60,"")</f>
        <v/>
      </c>
    </row>
    <row r="61" spans="1:16" s="31" customFormat="1" hidden="1" x14ac:dyDescent="0.2">
      <c r="A61" s="81"/>
      <c r="B61" s="12"/>
      <c r="C61" s="52"/>
      <c r="D61" s="81"/>
      <c r="E61" s="81"/>
      <c r="F61" s="80"/>
      <c r="G61" s="30"/>
      <c r="H61" s="15"/>
      <c r="I61" s="43"/>
      <c r="J61" s="79"/>
      <c r="K61" s="13"/>
      <c r="L61" s="13"/>
      <c r="M61" s="115"/>
      <c r="N61" s="12"/>
      <c r="O61" s="14"/>
      <c r="P61" s="124" t="str">
        <f>IF(AND($I61=Data!$F$7,OR($J61=Data!$D$3,$J61=Data!$D$6)),$G61,"")</f>
        <v/>
      </c>
    </row>
    <row r="62" spans="1:16" s="31" customFormat="1" hidden="1" x14ac:dyDescent="0.2">
      <c r="A62" s="81"/>
      <c r="B62" s="12"/>
      <c r="C62" s="52"/>
      <c r="D62" s="81"/>
      <c r="E62" s="81"/>
      <c r="F62" s="80"/>
      <c r="G62" s="30"/>
      <c r="H62" s="15"/>
      <c r="I62" s="43"/>
      <c r="J62" s="79"/>
      <c r="K62" s="13"/>
      <c r="L62" s="13"/>
      <c r="M62" s="115"/>
      <c r="N62" s="12"/>
      <c r="O62" s="14"/>
      <c r="P62" s="124" t="str">
        <f>IF(AND($I62=Data!$F$7,OR($J62=Data!$D$3,$J62=Data!$D$6)),$G62,"")</f>
        <v/>
      </c>
    </row>
    <row r="63" spans="1:16" s="31" customFormat="1" hidden="1" x14ac:dyDescent="0.2">
      <c r="A63" s="81"/>
      <c r="B63" s="12"/>
      <c r="C63" s="52"/>
      <c r="D63" s="81"/>
      <c r="E63" s="81"/>
      <c r="F63" s="80"/>
      <c r="G63" s="30"/>
      <c r="H63" s="36"/>
      <c r="I63" s="43"/>
      <c r="J63" s="79"/>
      <c r="K63" s="13"/>
      <c r="L63" s="13"/>
      <c r="M63" s="115"/>
      <c r="N63" s="12"/>
      <c r="O63" s="14"/>
      <c r="P63" s="124" t="str">
        <f>IF(AND($I63=Data!$F$7,OR($J63=Data!$D$3,$J63=Data!$D$6)),$G63,"")</f>
        <v/>
      </c>
    </row>
    <row r="64" spans="1:16" s="31" customFormat="1" hidden="1" x14ac:dyDescent="0.2">
      <c r="A64" s="81"/>
      <c r="B64" s="12"/>
      <c r="C64" s="52"/>
      <c r="D64" s="81"/>
      <c r="E64" s="81"/>
      <c r="F64" s="80"/>
      <c r="G64" s="30"/>
      <c r="H64" s="15"/>
      <c r="I64" s="43"/>
      <c r="J64" s="79"/>
      <c r="K64" s="13"/>
      <c r="L64" s="13"/>
      <c r="M64" s="115"/>
      <c r="N64" s="12"/>
      <c r="O64" s="14"/>
      <c r="P64" s="124" t="str">
        <f>IF(AND($I64=Data!$F$7,OR($J64=Data!$D$3,$J64=Data!$D$6)),$G64,"")</f>
        <v/>
      </c>
    </row>
    <row r="65" spans="1:16" s="31" customFormat="1" hidden="1" x14ac:dyDescent="0.2">
      <c r="A65" s="81"/>
      <c r="B65" s="12"/>
      <c r="C65" s="52"/>
      <c r="D65" s="81"/>
      <c r="E65" s="81"/>
      <c r="F65" s="80"/>
      <c r="G65" s="30"/>
      <c r="H65" s="35"/>
      <c r="I65" s="43"/>
      <c r="J65" s="79"/>
      <c r="K65" s="13"/>
      <c r="L65" s="13"/>
      <c r="M65" s="115"/>
      <c r="N65" s="12"/>
      <c r="O65" s="14"/>
      <c r="P65" s="124" t="str">
        <f>IF(AND($I65=Data!$F$7,OR($J65=Data!$D$3,$J65=Data!$D$6)),$G65,"")</f>
        <v/>
      </c>
    </row>
    <row r="66" spans="1:16" s="31" customFormat="1" hidden="1" x14ac:dyDescent="0.2">
      <c r="A66" s="81"/>
      <c r="B66" s="12"/>
      <c r="C66" s="52"/>
      <c r="D66" s="81"/>
      <c r="E66" s="81"/>
      <c r="F66" s="80"/>
      <c r="G66" s="30"/>
      <c r="H66" s="15"/>
      <c r="I66" s="43"/>
      <c r="J66" s="79"/>
      <c r="K66" s="13"/>
      <c r="L66" s="13"/>
      <c r="M66" s="115"/>
      <c r="N66" s="12"/>
      <c r="O66" s="14"/>
      <c r="P66" s="124" t="str">
        <f>IF(AND($I66=Data!$F$7,OR($J66=Data!$D$3,$J66=Data!$D$6)),$G66,"")</f>
        <v/>
      </c>
    </row>
    <row r="67" spans="1:16" s="31" customFormat="1" hidden="1" x14ac:dyDescent="0.2">
      <c r="A67" s="81"/>
      <c r="B67" s="12"/>
      <c r="C67" s="52"/>
      <c r="D67" s="81"/>
      <c r="E67" s="81"/>
      <c r="F67" s="80"/>
      <c r="G67" s="30"/>
      <c r="H67" s="35"/>
      <c r="I67" s="43"/>
      <c r="J67" s="79"/>
      <c r="K67" s="13"/>
      <c r="L67" s="13"/>
      <c r="M67" s="115"/>
      <c r="N67" s="12"/>
      <c r="O67" s="14"/>
      <c r="P67" s="124" t="str">
        <f>IF(AND($I67=Data!$F$7,OR($J67=Data!$D$3,$J67=Data!$D$6)),$G67,"")</f>
        <v/>
      </c>
    </row>
    <row r="68" spans="1:16" s="31" customFormat="1" hidden="1" x14ac:dyDescent="0.2">
      <c r="A68" s="81"/>
      <c r="B68" s="12"/>
      <c r="C68" s="52"/>
      <c r="D68" s="81"/>
      <c r="E68" s="81"/>
      <c r="F68" s="80"/>
      <c r="G68" s="30"/>
      <c r="H68" s="35"/>
      <c r="I68" s="43"/>
      <c r="J68" s="79"/>
      <c r="K68" s="13"/>
      <c r="L68" s="13"/>
      <c r="M68" s="115"/>
      <c r="N68" s="12"/>
      <c r="O68" s="14"/>
      <c r="P68" s="124" t="str">
        <f>IF(AND($I68=Data!$F$7,OR($J68=Data!$D$3,$J68=Data!$D$6)),$G68,"")</f>
        <v/>
      </c>
    </row>
    <row r="69" spans="1:16" s="31" customFormat="1" hidden="1" x14ac:dyDescent="0.2">
      <c r="A69" s="81"/>
      <c r="B69" s="12"/>
      <c r="C69" s="52"/>
      <c r="D69" s="81"/>
      <c r="E69" s="81"/>
      <c r="F69" s="80"/>
      <c r="G69" s="30"/>
      <c r="H69" s="15"/>
      <c r="I69" s="43"/>
      <c r="J69" s="79"/>
      <c r="K69" s="13"/>
      <c r="L69" s="13"/>
      <c r="M69" s="115"/>
      <c r="N69" s="12"/>
      <c r="O69" s="14"/>
      <c r="P69" s="124" t="str">
        <f>IF(AND($I69=Data!$F$7,OR($J69=Data!$D$3,$J69=Data!$D$6)),$G69,"")</f>
        <v/>
      </c>
    </row>
    <row r="70" spans="1:16" s="31" customFormat="1" hidden="1" x14ac:dyDescent="0.2">
      <c r="A70" s="81"/>
      <c r="B70" s="12"/>
      <c r="C70" s="52"/>
      <c r="D70" s="81"/>
      <c r="E70" s="81"/>
      <c r="F70" s="80"/>
      <c r="G70" s="30"/>
      <c r="H70" s="15"/>
      <c r="I70" s="43"/>
      <c r="J70" s="79"/>
      <c r="K70" s="13"/>
      <c r="L70" s="13"/>
      <c r="M70" s="115"/>
      <c r="N70" s="12"/>
      <c r="O70" s="14"/>
      <c r="P70" s="124" t="str">
        <f>IF(AND($I70=Data!$F$7,OR($J70=Data!$D$3,$J70=Data!$D$6)),$G70,"")</f>
        <v/>
      </c>
    </row>
    <row r="71" spans="1:16" s="31" customFormat="1" hidden="1" x14ac:dyDescent="0.2">
      <c r="A71" s="81"/>
      <c r="B71" s="12"/>
      <c r="C71" s="52"/>
      <c r="D71" s="81"/>
      <c r="E71" s="81"/>
      <c r="F71" s="80"/>
      <c r="G71" s="30"/>
      <c r="H71" s="15"/>
      <c r="I71" s="43"/>
      <c r="J71" s="79"/>
      <c r="K71" s="13"/>
      <c r="L71" s="13"/>
      <c r="M71" s="115"/>
      <c r="N71" s="12"/>
      <c r="O71" s="14"/>
      <c r="P71" s="124" t="str">
        <f>IF(AND($I71=Data!$F$7,OR($J71=Data!$D$3,$J71=Data!$D$6)),$G71,"")</f>
        <v/>
      </c>
    </row>
    <row r="72" spans="1:16" s="31" customFormat="1" hidden="1" x14ac:dyDescent="0.2">
      <c r="A72" s="81"/>
      <c r="B72" s="12"/>
      <c r="C72" s="52"/>
      <c r="D72" s="81"/>
      <c r="E72" s="81"/>
      <c r="F72" s="80"/>
      <c r="G72" s="30"/>
      <c r="H72" s="15"/>
      <c r="I72" s="43"/>
      <c r="J72" s="79"/>
      <c r="K72" s="13"/>
      <c r="L72" s="13"/>
      <c r="M72" s="115"/>
      <c r="N72" s="12"/>
      <c r="O72" s="14"/>
      <c r="P72" s="124" t="str">
        <f>IF(AND($I72=Data!$F$7,OR($J72=Data!$D$3,$J72=Data!$D$6)),$G72,"")</f>
        <v/>
      </c>
    </row>
    <row r="73" spans="1:16" s="31" customFormat="1" hidden="1" x14ac:dyDescent="0.2">
      <c r="A73" s="81"/>
      <c r="B73" s="16"/>
      <c r="C73" s="52"/>
      <c r="D73" s="81"/>
      <c r="E73" s="81"/>
      <c r="F73" s="80"/>
      <c r="G73" s="30"/>
      <c r="H73" s="15"/>
      <c r="I73" s="43"/>
      <c r="J73" s="79"/>
      <c r="K73" s="13"/>
      <c r="L73" s="13"/>
      <c r="M73" s="115"/>
      <c r="N73" s="16"/>
      <c r="O73" s="14"/>
      <c r="P73" s="124" t="str">
        <f>IF(AND($I73=Data!$F$7,OR($J73=Data!$D$3,$J73=Data!$D$6)),$G73,"")</f>
        <v/>
      </c>
    </row>
    <row r="74" spans="1:16" s="31" customFormat="1" hidden="1" x14ac:dyDescent="0.2">
      <c r="A74" s="81"/>
      <c r="B74" s="12"/>
      <c r="C74" s="52"/>
      <c r="D74" s="81"/>
      <c r="E74" s="81"/>
      <c r="F74" s="80"/>
      <c r="G74" s="30"/>
      <c r="H74" s="35"/>
      <c r="I74" s="43"/>
      <c r="J74" s="79"/>
      <c r="K74" s="13"/>
      <c r="L74" s="13"/>
      <c r="M74" s="115"/>
      <c r="N74" s="12"/>
      <c r="O74" s="14"/>
      <c r="P74" s="124" t="str">
        <f>IF(AND($I74=Data!$F$7,OR($J74=Data!$D$3,$J74=Data!$D$6)),$G74,"")</f>
        <v/>
      </c>
    </row>
    <row r="75" spans="1:16" s="31" customFormat="1" hidden="1" x14ac:dyDescent="0.2">
      <c r="A75" s="81"/>
      <c r="B75" s="12"/>
      <c r="C75" s="52"/>
      <c r="D75" s="81"/>
      <c r="E75" s="81"/>
      <c r="F75" s="80"/>
      <c r="G75" s="30"/>
      <c r="H75" s="35"/>
      <c r="I75" s="43"/>
      <c r="J75" s="79"/>
      <c r="K75" s="13"/>
      <c r="L75" s="13"/>
      <c r="M75" s="115"/>
      <c r="N75" s="12"/>
      <c r="O75" s="14"/>
      <c r="P75" s="124" t="str">
        <f>IF(AND($I75=Data!$F$7,OR($J75=Data!$D$3,$J75=Data!$D$6)),$G75,"")</f>
        <v/>
      </c>
    </row>
    <row r="76" spans="1:16" s="31" customFormat="1" hidden="1" x14ac:dyDescent="0.2">
      <c r="A76" s="81"/>
      <c r="B76" s="12"/>
      <c r="C76" s="52"/>
      <c r="D76" s="81"/>
      <c r="E76" s="81"/>
      <c r="F76" s="80"/>
      <c r="G76" s="30"/>
      <c r="H76" s="15"/>
      <c r="I76" s="43"/>
      <c r="J76" s="79"/>
      <c r="K76" s="13"/>
      <c r="L76" s="13"/>
      <c r="M76" s="115"/>
      <c r="N76" s="12"/>
      <c r="O76" s="14"/>
      <c r="P76" s="124" t="str">
        <f>IF(AND($I76=Data!$F$7,OR($J76=Data!$D$3,$J76=Data!$D$6)),$G76,"")</f>
        <v/>
      </c>
    </row>
    <row r="77" spans="1:16" s="31" customFormat="1" hidden="1" x14ac:dyDescent="0.2">
      <c r="A77" s="81"/>
      <c r="B77" s="12"/>
      <c r="C77" s="52"/>
      <c r="D77" s="81"/>
      <c r="E77" s="81"/>
      <c r="F77" s="80"/>
      <c r="G77" s="30"/>
      <c r="H77" s="15"/>
      <c r="I77" s="43"/>
      <c r="J77" s="79"/>
      <c r="K77" s="13"/>
      <c r="L77" s="13"/>
      <c r="M77" s="115"/>
      <c r="N77" s="12"/>
      <c r="O77" s="14"/>
      <c r="P77" s="124" t="str">
        <f>IF(AND($I77=Data!$F$7,OR($J77=Data!$D$3,$J77=Data!$D$6)),$G77,"")</f>
        <v/>
      </c>
    </row>
    <row r="78" spans="1:16" s="31" customFormat="1" hidden="1" x14ac:dyDescent="0.2">
      <c r="A78" s="81"/>
      <c r="B78" s="12"/>
      <c r="C78" s="52"/>
      <c r="D78" s="81"/>
      <c r="E78" s="81"/>
      <c r="F78" s="80"/>
      <c r="G78" s="30"/>
      <c r="H78" s="15"/>
      <c r="I78" s="43"/>
      <c r="J78" s="79"/>
      <c r="K78" s="13"/>
      <c r="L78" s="13"/>
      <c r="M78" s="115"/>
      <c r="N78" s="12"/>
      <c r="O78" s="14"/>
      <c r="P78" s="124" t="str">
        <f>IF(AND($I78=Data!$F$7,OR($J78=Data!$D$3,$J78=Data!$D$6)),$G78,"")</f>
        <v/>
      </c>
    </row>
    <row r="79" spans="1:16" s="31" customFormat="1" hidden="1" x14ac:dyDescent="0.2">
      <c r="A79" s="81"/>
      <c r="B79" s="12"/>
      <c r="C79" s="52"/>
      <c r="D79" s="81"/>
      <c r="E79" s="81"/>
      <c r="F79" s="80"/>
      <c r="G79" s="30"/>
      <c r="H79" s="15"/>
      <c r="I79" s="43"/>
      <c r="J79" s="79"/>
      <c r="K79" s="13"/>
      <c r="L79" s="13"/>
      <c r="M79" s="115"/>
      <c r="N79" s="12"/>
      <c r="O79" s="14"/>
      <c r="P79" s="124" t="str">
        <f>IF(AND($I79=Data!$F$7,OR($J79=Data!$D$3,$J79=Data!$D$6)),$G79,"")</f>
        <v/>
      </c>
    </row>
    <row r="80" spans="1:16" s="31" customFormat="1" hidden="1" x14ac:dyDescent="0.2">
      <c r="A80" s="81"/>
      <c r="B80" s="12"/>
      <c r="C80" s="52"/>
      <c r="D80" s="81"/>
      <c r="E80" s="81"/>
      <c r="F80" s="80"/>
      <c r="G80" s="30"/>
      <c r="H80" s="15"/>
      <c r="I80" s="43"/>
      <c r="J80" s="79"/>
      <c r="K80" s="13"/>
      <c r="L80" s="13"/>
      <c r="M80" s="115"/>
      <c r="N80" s="12"/>
      <c r="O80" s="14"/>
      <c r="P80" s="124" t="str">
        <f>IF(AND($I80=Data!$F$7,OR($J80=Data!$D$3,$J80=Data!$D$6)),$G80,"")</f>
        <v/>
      </c>
    </row>
    <row r="81" spans="1:16" s="31" customFormat="1" hidden="1" x14ac:dyDescent="0.2">
      <c r="A81" s="81"/>
      <c r="B81" s="12"/>
      <c r="C81" s="52"/>
      <c r="D81" s="81"/>
      <c r="E81" s="81"/>
      <c r="F81" s="80"/>
      <c r="G81" s="30"/>
      <c r="H81" s="15"/>
      <c r="I81" s="43"/>
      <c r="J81" s="79"/>
      <c r="K81" s="13"/>
      <c r="L81" s="13"/>
      <c r="M81" s="115"/>
      <c r="N81" s="16"/>
      <c r="O81" s="14"/>
      <c r="P81" s="124" t="str">
        <f>IF(AND($I81=Data!$F$7,OR($J81=Data!$D$3,$J81=Data!$D$6)),$G81,"")</f>
        <v/>
      </c>
    </row>
    <row r="82" spans="1:16" s="31" customFormat="1" hidden="1" x14ac:dyDescent="0.2">
      <c r="A82" s="81"/>
      <c r="B82" s="12"/>
      <c r="C82" s="52"/>
      <c r="D82" s="81"/>
      <c r="E82" s="81"/>
      <c r="F82" s="80"/>
      <c r="G82" s="30"/>
      <c r="H82" s="35"/>
      <c r="I82" s="43"/>
      <c r="J82" s="79"/>
      <c r="K82" s="13"/>
      <c r="L82" s="13"/>
      <c r="M82" s="115"/>
      <c r="N82" s="12"/>
      <c r="O82" s="14"/>
      <c r="P82" s="124" t="str">
        <f>IF(AND($I82=Data!$F$7,OR($J82=Data!$D$3,$J82=Data!$D$6)),$G82,"")</f>
        <v/>
      </c>
    </row>
    <row r="83" spans="1:16" s="31" customFormat="1" hidden="1" x14ac:dyDescent="0.2">
      <c r="A83" s="81"/>
      <c r="B83" s="12"/>
      <c r="C83" s="52"/>
      <c r="D83" s="81"/>
      <c r="E83" s="81"/>
      <c r="F83" s="80"/>
      <c r="G83" s="30"/>
      <c r="H83" s="35"/>
      <c r="I83" s="43"/>
      <c r="J83" s="79"/>
      <c r="K83" s="13"/>
      <c r="L83" s="13"/>
      <c r="M83" s="115"/>
      <c r="N83" s="12"/>
      <c r="O83" s="14"/>
      <c r="P83" s="124" t="str">
        <f>IF(AND($I83=Data!$F$7,OR($J83=Data!$D$3,$J83=Data!$D$6)),$G83,"")</f>
        <v/>
      </c>
    </row>
    <row r="84" spans="1:16" s="31" customFormat="1" hidden="1" x14ac:dyDescent="0.2">
      <c r="A84" s="81"/>
      <c r="B84" s="12"/>
      <c r="C84" s="52"/>
      <c r="D84" s="81"/>
      <c r="E84" s="81"/>
      <c r="F84" s="80"/>
      <c r="G84" s="30"/>
      <c r="H84" s="15"/>
      <c r="I84" s="43"/>
      <c r="J84" s="79"/>
      <c r="K84" s="13"/>
      <c r="L84" s="13"/>
      <c r="M84" s="115"/>
      <c r="N84" s="12"/>
      <c r="O84" s="14"/>
      <c r="P84" s="124" t="str">
        <f>IF(AND($I84=Data!$F$7,OR($J84=Data!$D$3,$J84=Data!$D$6)),$G84,"")</f>
        <v/>
      </c>
    </row>
    <row r="85" spans="1:16" s="31" customFormat="1" hidden="1" x14ac:dyDescent="0.2">
      <c r="A85" s="81"/>
      <c r="B85" s="12"/>
      <c r="C85" s="52"/>
      <c r="D85" s="81"/>
      <c r="E85" s="81"/>
      <c r="F85" s="80"/>
      <c r="G85" s="30"/>
      <c r="H85" s="35"/>
      <c r="I85" s="43"/>
      <c r="J85" s="79"/>
      <c r="K85" s="13"/>
      <c r="L85" s="13"/>
      <c r="M85" s="115"/>
      <c r="N85" s="12"/>
      <c r="O85" s="14"/>
      <c r="P85" s="124" t="str">
        <f>IF(AND($I85=Data!$F$7,OR($J85=Data!$D$3,$J85=Data!$D$6)),$G85,"")</f>
        <v/>
      </c>
    </row>
    <row r="86" spans="1:16" s="31" customFormat="1" hidden="1" x14ac:dyDescent="0.2">
      <c r="A86" s="81"/>
      <c r="B86" s="12"/>
      <c r="C86" s="52"/>
      <c r="D86" s="81"/>
      <c r="E86" s="81"/>
      <c r="F86" s="80"/>
      <c r="G86" s="30"/>
      <c r="H86" s="35"/>
      <c r="I86" s="43"/>
      <c r="J86" s="79"/>
      <c r="K86" s="13"/>
      <c r="L86" s="13"/>
      <c r="M86" s="115"/>
      <c r="N86" s="12"/>
      <c r="O86" s="14"/>
      <c r="P86" s="124" t="str">
        <f>IF(AND($I86=Data!$F$7,OR($J86=Data!$D$3,$J86=Data!$D$6)),$G86,"")</f>
        <v/>
      </c>
    </row>
    <row r="87" spans="1:16" s="31" customFormat="1" hidden="1" x14ac:dyDescent="0.2">
      <c r="A87" s="81"/>
      <c r="B87" s="12"/>
      <c r="C87" s="52"/>
      <c r="D87" s="81"/>
      <c r="E87" s="81"/>
      <c r="F87" s="80"/>
      <c r="G87" s="30"/>
      <c r="H87" s="15"/>
      <c r="I87" s="43"/>
      <c r="J87" s="79"/>
      <c r="K87" s="13"/>
      <c r="L87" s="13"/>
      <c r="M87" s="115"/>
      <c r="N87" s="12"/>
      <c r="O87" s="14"/>
      <c r="P87" s="124" t="str">
        <f>IF(AND($I87=Data!$F$7,OR($J87=Data!$D$3,$J87=Data!$D$6)),$G87,"")</f>
        <v/>
      </c>
    </row>
    <row r="88" spans="1:16" s="31" customFormat="1" hidden="1" x14ac:dyDescent="0.2">
      <c r="A88" s="81"/>
      <c r="B88" s="12"/>
      <c r="C88" s="52"/>
      <c r="D88" s="81"/>
      <c r="E88" s="81"/>
      <c r="F88" s="80"/>
      <c r="G88" s="30"/>
      <c r="H88" s="35"/>
      <c r="I88" s="43"/>
      <c r="J88" s="79"/>
      <c r="K88" s="13"/>
      <c r="L88" s="13"/>
      <c r="M88" s="115"/>
      <c r="N88" s="12"/>
      <c r="O88" s="14"/>
      <c r="P88" s="124" t="str">
        <f>IF(AND($I88=Data!$F$7,OR($J88=Data!$D$3,$J88=Data!$D$6)),$G88,"")</f>
        <v/>
      </c>
    </row>
    <row r="89" spans="1:16" s="31" customFormat="1" hidden="1" x14ac:dyDescent="0.2">
      <c r="A89" s="81"/>
      <c r="B89" s="12"/>
      <c r="C89" s="52"/>
      <c r="D89" s="81"/>
      <c r="E89" s="81"/>
      <c r="F89" s="80"/>
      <c r="G89" s="30"/>
      <c r="H89" s="35"/>
      <c r="I89" s="43"/>
      <c r="J89" s="79"/>
      <c r="K89" s="13"/>
      <c r="L89" s="13"/>
      <c r="M89" s="115"/>
      <c r="N89" s="12"/>
      <c r="O89" s="14"/>
      <c r="P89" s="124" t="str">
        <f>IF(AND($I89=Data!$F$7,OR($J89=Data!$D$3,$J89=Data!$D$6)),$G89,"")</f>
        <v/>
      </c>
    </row>
    <row r="90" spans="1:16" s="31" customFormat="1" hidden="1" x14ac:dyDescent="0.2">
      <c r="A90" s="81"/>
      <c r="B90" s="12"/>
      <c r="C90" s="52"/>
      <c r="D90" s="81"/>
      <c r="E90" s="81"/>
      <c r="F90" s="80"/>
      <c r="G90" s="30"/>
      <c r="H90" s="35"/>
      <c r="I90" s="43"/>
      <c r="J90" s="79"/>
      <c r="K90" s="13"/>
      <c r="L90" s="13"/>
      <c r="M90" s="115"/>
      <c r="N90" s="12"/>
      <c r="O90" s="14"/>
      <c r="P90" s="124" t="str">
        <f>IF(AND($I90=Data!$F$7,OR($J90=Data!$D$3,$J90=Data!$D$6)),$G90,"")</f>
        <v/>
      </c>
    </row>
    <row r="91" spans="1:16" s="31" customFormat="1" hidden="1" x14ac:dyDescent="0.2">
      <c r="A91" s="81"/>
      <c r="B91" s="12"/>
      <c r="C91" s="52"/>
      <c r="D91" s="81"/>
      <c r="E91" s="81"/>
      <c r="F91" s="80"/>
      <c r="G91" s="30"/>
      <c r="H91" s="35"/>
      <c r="I91" s="43"/>
      <c r="J91" s="79"/>
      <c r="K91" s="13"/>
      <c r="L91" s="13"/>
      <c r="M91" s="115"/>
      <c r="N91" s="12"/>
      <c r="O91" s="14"/>
      <c r="P91" s="124" t="str">
        <f>IF(AND($I91=Data!$F$7,OR($J91=Data!$D$3,$J91=Data!$D$6)),$G91,"")</f>
        <v/>
      </c>
    </row>
    <row r="92" spans="1:16" hidden="1" x14ac:dyDescent="0.2">
      <c r="A92" s="81"/>
      <c r="B92" s="12"/>
      <c r="C92" s="52"/>
      <c r="D92" s="81"/>
      <c r="E92" s="81"/>
      <c r="F92" s="80"/>
      <c r="G92" s="16"/>
      <c r="H92" s="15"/>
      <c r="I92" s="43"/>
      <c r="J92" s="79"/>
      <c r="K92" s="13"/>
      <c r="L92" s="13"/>
      <c r="M92" s="115"/>
      <c r="N92" s="12"/>
      <c r="O92" s="14"/>
      <c r="P92" s="124" t="str">
        <f>IF(AND($I92=Data!$F$7,OR($J92=Data!$D$3,$J92=Data!$D$6)),$G92,"")</f>
        <v/>
      </c>
    </row>
    <row r="93" spans="1:16" s="31" customFormat="1" hidden="1" x14ac:dyDescent="0.2">
      <c r="A93" s="81"/>
      <c r="B93" s="16"/>
      <c r="C93" s="52"/>
      <c r="D93" s="81"/>
      <c r="E93" s="81"/>
      <c r="F93" s="80"/>
      <c r="G93" s="30"/>
      <c r="H93" s="15"/>
      <c r="I93" s="43"/>
      <c r="J93" s="79"/>
      <c r="K93" s="13"/>
      <c r="L93" s="13"/>
      <c r="M93" s="115"/>
      <c r="N93" s="12"/>
      <c r="O93" s="14"/>
      <c r="P93" s="124" t="str">
        <f>IF(AND($I93=Data!$F$7,OR($J93=Data!$D$3,$J93=Data!$D$6)),$G93,"")</f>
        <v/>
      </c>
    </row>
    <row r="94" spans="1:16" s="31" customFormat="1" hidden="1" x14ac:dyDescent="0.2">
      <c r="A94" s="81"/>
      <c r="B94" s="16"/>
      <c r="C94" s="52"/>
      <c r="D94" s="81"/>
      <c r="E94" s="81"/>
      <c r="F94" s="80"/>
      <c r="G94" s="30"/>
      <c r="H94" s="35"/>
      <c r="I94" s="43"/>
      <c r="J94" s="79"/>
      <c r="K94" s="13"/>
      <c r="L94" s="13"/>
      <c r="M94" s="115"/>
      <c r="N94" s="12"/>
      <c r="O94" s="14"/>
      <c r="P94" s="124" t="str">
        <f>IF(AND($I94=Data!$F$7,OR($J94=Data!$D$3,$J94=Data!$D$6)),$G94,"")</f>
        <v/>
      </c>
    </row>
    <row r="95" spans="1:16" s="31" customFormat="1" hidden="1" x14ac:dyDescent="0.2">
      <c r="A95" s="81"/>
      <c r="B95" s="16"/>
      <c r="C95" s="53"/>
      <c r="D95" s="81"/>
      <c r="E95" s="81"/>
      <c r="F95" s="80"/>
      <c r="G95" s="30"/>
      <c r="H95" s="17"/>
      <c r="I95" s="43"/>
      <c r="J95" s="79"/>
      <c r="K95" s="13"/>
      <c r="L95" s="13"/>
      <c r="M95" s="115"/>
      <c r="N95" s="12"/>
      <c r="O95" s="12"/>
      <c r="P95" s="124" t="str">
        <f>IF(AND($I95=Data!$F$7,OR($J95=Data!$D$3,$J95=Data!$D$6)),$G95,"")</f>
        <v/>
      </c>
    </row>
    <row r="96" spans="1:16" s="31" customFormat="1" hidden="1" x14ac:dyDescent="0.2">
      <c r="A96" s="81"/>
      <c r="B96" s="16"/>
      <c r="C96" s="52"/>
      <c r="D96" s="81"/>
      <c r="E96" s="81"/>
      <c r="F96" s="80"/>
      <c r="G96" s="30"/>
      <c r="H96" s="15"/>
      <c r="I96" s="43"/>
      <c r="J96" s="79"/>
      <c r="K96" s="13"/>
      <c r="L96" s="13"/>
      <c r="M96" s="115"/>
      <c r="N96" s="12"/>
      <c r="O96" s="12"/>
      <c r="P96" s="124" t="str">
        <f>IF(AND($I96=Data!$F$7,OR($J96=Data!$D$3,$J96=Data!$D$6)),$G96,"")</f>
        <v/>
      </c>
    </row>
    <row r="97" spans="1:16" s="31" customFormat="1" hidden="1" x14ac:dyDescent="0.2">
      <c r="A97" s="81"/>
      <c r="B97" s="16"/>
      <c r="C97" s="52"/>
      <c r="D97" s="81"/>
      <c r="E97" s="81"/>
      <c r="F97" s="80"/>
      <c r="G97" s="30"/>
      <c r="H97" s="15"/>
      <c r="I97" s="43"/>
      <c r="J97" s="79"/>
      <c r="K97" s="13"/>
      <c r="L97" s="13"/>
      <c r="M97" s="115"/>
      <c r="N97" s="13"/>
      <c r="O97" s="12"/>
      <c r="P97" s="124" t="str">
        <f>IF(AND($I97=Data!$F$7,OR($J97=Data!$D$3,$J97=Data!$D$6)),$G97,"")</f>
        <v/>
      </c>
    </row>
    <row r="98" spans="1:16" s="31" customFormat="1" hidden="1" x14ac:dyDescent="0.2">
      <c r="A98" s="81"/>
      <c r="B98" s="16"/>
      <c r="C98" s="52"/>
      <c r="D98" s="81"/>
      <c r="E98" s="81"/>
      <c r="F98" s="80"/>
      <c r="G98" s="30"/>
      <c r="H98" s="15"/>
      <c r="I98" s="43"/>
      <c r="J98" s="79"/>
      <c r="K98" s="13"/>
      <c r="L98" s="13"/>
      <c r="M98" s="115"/>
      <c r="N98" s="12"/>
      <c r="O98" s="14"/>
      <c r="P98" s="124" t="str">
        <f>IF(AND($I98=Data!$F$7,OR($J98=Data!$D$3,$J98=Data!$D$6)),$G98,"")</f>
        <v/>
      </c>
    </row>
    <row r="99" spans="1:16" s="31" customFormat="1" hidden="1" x14ac:dyDescent="0.2">
      <c r="A99" s="81"/>
      <c r="B99" s="16"/>
      <c r="C99" s="52"/>
      <c r="D99" s="81"/>
      <c r="E99" s="81"/>
      <c r="F99" s="80"/>
      <c r="G99" s="30"/>
      <c r="H99" s="15"/>
      <c r="I99" s="43"/>
      <c r="J99" s="79"/>
      <c r="K99" s="13"/>
      <c r="L99" s="13"/>
      <c r="M99" s="115"/>
      <c r="N99" s="12"/>
      <c r="O99" s="14"/>
      <c r="P99" s="124" t="str">
        <f>IF(AND($I99=Data!$F$7,OR($J99=Data!$D$3,$J99=Data!$D$6)),$G99,"")</f>
        <v/>
      </c>
    </row>
    <row r="100" spans="1:16" s="31" customFormat="1" hidden="1" x14ac:dyDescent="0.2">
      <c r="A100" s="81"/>
      <c r="B100" s="16"/>
      <c r="C100" s="52"/>
      <c r="D100" s="81"/>
      <c r="E100" s="81"/>
      <c r="F100" s="80"/>
      <c r="G100" s="30"/>
      <c r="H100" s="15"/>
      <c r="I100" s="43"/>
      <c r="J100" s="79"/>
      <c r="K100" s="13"/>
      <c r="L100" s="13"/>
      <c r="M100" s="115"/>
      <c r="N100" s="12"/>
      <c r="O100" s="14"/>
      <c r="P100" s="124" t="str">
        <f>IF(AND($I100=Data!$F$7,OR($J100=Data!$D$3,$J100=Data!$D$6)),$G100,"")</f>
        <v/>
      </c>
    </row>
    <row r="101" spans="1:16" s="31" customFormat="1" hidden="1" x14ac:dyDescent="0.2">
      <c r="A101" s="81"/>
      <c r="B101" s="16"/>
      <c r="C101" s="52"/>
      <c r="D101" s="81"/>
      <c r="E101" s="81"/>
      <c r="F101" s="80"/>
      <c r="G101" s="30"/>
      <c r="H101" s="15"/>
      <c r="I101" s="43"/>
      <c r="J101" s="79"/>
      <c r="K101" s="13"/>
      <c r="L101" s="13"/>
      <c r="M101" s="115"/>
      <c r="N101" s="12"/>
      <c r="O101" s="14"/>
      <c r="P101" s="124" t="str">
        <f>IF(AND($I101=Data!$F$7,OR($J101=Data!$D$3,$J101=Data!$D$6)),$G101,"")</f>
        <v/>
      </c>
    </row>
    <row r="102" spans="1:16" s="31" customFormat="1" hidden="1" x14ac:dyDescent="0.2">
      <c r="A102" s="81"/>
      <c r="B102" s="16"/>
      <c r="C102" s="52"/>
      <c r="D102" s="81"/>
      <c r="E102" s="81"/>
      <c r="F102" s="80"/>
      <c r="G102" s="30"/>
      <c r="H102" s="15"/>
      <c r="I102" s="43"/>
      <c r="J102" s="79"/>
      <c r="K102" s="13"/>
      <c r="L102" s="13"/>
      <c r="M102" s="115"/>
      <c r="N102" s="12"/>
      <c r="O102" s="14"/>
      <c r="P102" s="124" t="str">
        <f>IF(AND($I102=Data!$F$7,OR($J102=Data!$D$3,$J102=Data!$D$6)),$G102,"")</f>
        <v/>
      </c>
    </row>
    <row r="103" spans="1:16" s="31" customFormat="1" hidden="1" x14ac:dyDescent="0.2">
      <c r="A103" s="81"/>
      <c r="B103" s="16"/>
      <c r="C103" s="52"/>
      <c r="D103" s="81"/>
      <c r="E103" s="81"/>
      <c r="F103" s="80"/>
      <c r="G103" s="30"/>
      <c r="H103" s="15"/>
      <c r="I103" s="43"/>
      <c r="J103" s="79"/>
      <c r="K103" s="13"/>
      <c r="L103" s="13"/>
      <c r="M103" s="115"/>
      <c r="N103" s="12"/>
      <c r="O103" s="14"/>
      <c r="P103" s="124" t="str">
        <f>IF(AND($I103=Data!$F$7,OR($J103=Data!$D$3,$J103=Data!$D$6)),$G103,"")</f>
        <v/>
      </c>
    </row>
    <row r="104" spans="1:16" s="31" customFormat="1" hidden="1" x14ac:dyDescent="0.2">
      <c r="A104" s="81"/>
      <c r="B104" s="16"/>
      <c r="C104" s="52"/>
      <c r="D104" s="81"/>
      <c r="E104" s="81"/>
      <c r="F104" s="80"/>
      <c r="G104" s="30"/>
      <c r="H104" s="35"/>
      <c r="I104" s="43"/>
      <c r="J104" s="79"/>
      <c r="K104" s="13"/>
      <c r="L104" s="13"/>
      <c r="M104" s="115"/>
      <c r="N104" s="12"/>
      <c r="O104" s="14"/>
      <c r="P104" s="124" t="str">
        <f>IF(AND($I104=Data!$F$7,OR($J104=Data!$D$3,$J104=Data!$D$6)),$G104,"")</f>
        <v/>
      </c>
    </row>
    <row r="105" spans="1:16" s="31" customFormat="1" hidden="1" x14ac:dyDescent="0.2">
      <c r="A105" s="81"/>
      <c r="B105" s="16"/>
      <c r="C105" s="52"/>
      <c r="D105" s="81"/>
      <c r="E105" s="81"/>
      <c r="F105" s="80"/>
      <c r="G105" s="30"/>
      <c r="H105" s="35"/>
      <c r="I105" s="43"/>
      <c r="J105" s="79"/>
      <c r="K105" s="13"/>
      <c r="L105" s="13"/>
      <c r="M105" s="115"/>
      <c r="N105" s="12"/>
      <c r="O105" s="14"/>
      <c r="P105" s="124" t="str">
        <f>IF(AND($I105=Data!$F$7,OR($J105=Data!$D$3,$J105=Data!$D$6)),$G105,"")</f>
        <v/>
      </c>
    </row>
    <row r="106" spans="1:16" s="31" customFormat="1" hidden="1" x14ac:dyDescent="0.2">
      <c r="A106" s="81"/>
      <c r="B106" s="16"/>
      <c r="C106" s="52"/>
      <c r="D106" s="81"/>
      <c r="E106" s="81"/>
      <c r="F106" s="80"/>
      <c r="G106" s="30"/>
      <c r="H106" s="15"/>
      <c r="I106" s="43"/>
      <c r="J106" s="79"/>
      <c r="K106" s="13"/>
      <c r="L106" s="13"/>
      <c r="M106" s="115"/>
      <c r="N106" s="16"/>
      <c r="O106" s="14"/>
      <c r="P106" s="124" t="str">
        <f>IF(AND($I106=Data!$F$7,OR($J106=Data!$D$3,$J106=Data!$D$6)),$G106,"")</f>
        <v/>
      </c>
    </row>
    <row r="107" spans="1:16" s="31" customFormat="1" hidden="1" x14ac:dyDescent="0.2">
      <c r="A107" s="81"/>
      <c r="B107" s="12"/>
      <c r="C107" s="52"/>
      <c r="D107" s="81"/>
      <c r="E107" s="81"/>
      <c r="F107" s="80"/>
      <c r="G107" s="30"/>
      <c r="H107" s="15"/>
      <c r="I107" s="43"/>
      <c r="J107" s="79"/>
      <c r="K107" s="13"/>
      <c r="L107" s="13"/>
      <c r="M107" s="115"/>
      <c r="N107" s="12"/>
      <c r="O107" s="14"/>
      <c r="P107" s="124" t="str">
        <f>IF(AND($I107=Data!$F$7,OR($J107=Data!$D$3,$J107=Data!$D$6)),$G107,"")</f>
        <v/>
      </c>
    </row>
    <row r="108" spans="1:16" s="31" customFormat="1" hidden="1" x14ac:dyDescent="0.2">
      <c r="A108" s="81"/>
      <c r="B108" s="16"/>
      <c r="C108" s="52"/>
      <c r="D108" s="81"/>
      <c r="E108" s="81"/>
      <c r="F108" s="80"/>
      <c r="G108" s="30"/>
      <c r="H108" s="35"/>
      <c r="I108" s="43"/>
      <c r="J108" s="79"/>
      <c r="K108" s="13"/>
      <c r="L108" s="13"/>
      <c r="M108" s="115"/>
      <c r="N108" s="12"/>
      <c r="O108" s="14"/>
      <c r="P108" s="124" t="str">
        <f>IF(AND($I108=Data!$F$7,OR($J108=Data!$D$3,$J108=Data!$D$6)),$G108,"")</f>
        <v/>
      </c>
    </row>
    <row r="109" spans="1:16" s="31" customFormat="1" hidden="1" x14ac:dyDescent="0.2">
      <c r="A109" s="81"/>
      <c r="B109" s="12"/>
      <c r="C109" s="52"/>
      <c r="D109" s="81"/>
      <c r="E109" s="81"/>
      <c r="F109" s="80"/>
      <c r="G109" s="30"/>
      <c r="H109" s="13"/>
      <c r="I109" s="43"/>
      <c r="J109" s="79"/>
      <c r="K109" s="13"/>
      <c r="L109" s="13"/>
      <c r="M109" s="115"/>
      <c r="N109" s="12"/>
      <c r="O109" s="14"/>
      <c r="P109" s="124" t="str">
        <f>IF(AND($I109=Data!$F$7,OR($J109=Data!$D$3,$J109=Data!$D$6)),$G109,"")</f>
        <v/>
      </c>
    </row>
    <row r="110" spans="1:16" s="31" customFormat="1" hidden="1" x14ac:dyDescent="0.2">
      <c r="A110" s="81"/>
      <c r="B110" s="12"/>
      <c r="C110" s="53"/>
      <c r="D110" s="81"/>
      <c r="E110" s="81"/>
      <c r="F110" s="80"/>
      <c r="G110" s="30"/>
      <c r="H110" s="15"/>
      <c r="I110" s="43"/>
      <c r="J110" s="79"/>
      <c r="K110" s="13"/>
      <c r="L110" s="13"/>
      <c r="M110" s="115"/>
      <c r="N110" s="12"/>
      <c r="O110" s="39"/>
      <c r="P110" s="124" t="str">
        <f>IF(AND($I110=Data!$F$7,OR($J110=Data!$D$3,$J110=Data!$D$6)),$G110,"")</f>
        <v/>
      </c>
    </row>
    <row r="111" spans="1:16" s="31" customFormat="1" hidden="1" x14ac:dyDescent="0.2">
      <c r="A111" s="81"/>
      <c r="B111" s="12"/>
      <c r="C111" s="52"/>
      <c r="D111" s="81"/>
      <c r="E111" s="81"/>
      <c r="F111" s="80"/>
      <c r="G111" s="30"/>
      <c r="H111" s="15"/>
      <c r="I111" s="43"/>
      <c r="J111" s="79"/>
      <c r="K111" s="13"/>
      <c r="L111" s="13"/>
      <c r="M111" s="115"/>
      <c r="N111" s="12"/>
      <c r="O111" s="39"/>
      <c r="P111" s="124" t="str">
        <f>IF(AND($I111=Data!$F$7,OR($J111=Data!$D$3,$J111=Data!$D$6)),$G111,"")</f>
        <v/>
      </c>
    </row>
    <row r="112" spans="1:16" s="31" customFormat="1" hidden="1" x14ac:dyDescent="0.2">
      <c r="A112" s="81"/>
      <c r="B112" s="12"/>
      <c r="C112" s="52"/>
      <c r="D112" s="81"/>
      <c r="E112" s="81"/>
      <c r="F112" s="80"/>
      <c r="G112" s="30"/>
      <c r="H112" s="15"/>
      <c r="I112" s="43"/>
      <c r="J112" s="79"/>
      <c r="K112" s="13"/>
      <c r="L112" s="13"/>
      <c r="M112" s="115"/>
      <c r="N112" s="12"/>
      <c r="O112" s="14"/>
      <c r="P112" s="124" t="str">
        <f>IF(AND($I112=Data!$F$7,OR($J112=Data!$D$3,$J112=Data!$D$6)),$G112,"")</f>
        <v/>
      </c>
    </row>
    <row r="113" spans="1:16" s="31" customFormat="1" hidden="1" x14ac:dyDescent="0.2">
      <c r="A113" s="81"/>
      <c r="B113" s="12"/>
      <c r="C113" s="52"/>
      <c r="D113" s="81"/>
      <c r="E113" s="81"/>
      <c r="F113" s="80"/>
      <c r="G113" s="30"/>
      <c r="H113" s="15"/>
      <c r="I113" s="43"/>
      <c r="J113" s="79"/>
      <c r="K113" s="13"/>
      <c r="L113" s="13"/>
      <c r="M113" s="115"/>
      <c r="N113" s="12"/>
      <c r="O113" s="14"/>
      <c r="P113" s="124" t="str">
        <f>IF(AND($I113=Data!$F$7,OR($J113=Data!$D$3,$J113=Data!$D$6)),$G113,"")</f>
        <v/>
      </c>
    </row>
    <row r="114" spans="1:16" s="31" customFormat="1" hidden="1" x14ac:dyDescent="0.2">
      <c r="A114" s="81"/>
      <c r="B114" s="12"/>
      <c r="C114" s="52"/>
      <c r="D114" s="81"/>
      <c r="E114" s="81"/>
      <c r="F114" s="80"/>
      <c r="G114" s="30"/>
      <c r="H114" s="15"/>
      <c r="I114" s="43"/>
      <c r="J114" s="79"/>
      <c r="K114" s="13"/>
      <c r="L114" s="13"/>
      <c r="M114" s="115"/>
      <c r="N114" s="12"/>
      <c r="O114" s="14"/>
      <c r="P114" s="124" t="str">
        <f>IF(AND($I114=Data!$F$7,OR($J114=Data!$D$3,$J114=Data!$D$6)),$G114,"")</f>
        <v/>
      </c>
    </row>
    <row r="115" spans="1:16" s="31" customFormat="1" hidden="1" x14ac:dyDescent="0.2">
      <c r="A115" s="81"/>
      <c r="B115" s="12"/>
      <c r="C115" s="52"/>
      <c r="D115" s="81"/>
      <c r="E115" s="81"/>
      <c r="F115" s="80"/>
      <c r="G115" s="30"/>
      <c r="H115" s="15"/>
      <c r="I115" s="43"/>
      <c r="J115" s="79"/>
      <c r="K115" s="13"/>
      <c r="L115" s="13"/>
      <c r="M115" s="115"/>
      <c r="N115" s="12"/>
      <c r="O115" s="14"/>
      <c r="P115" s="124" t="str">
        <f>IF(AND($I115=Data!$F$7,OR($J115=Data!$D$3,$J115=Data!$D$6)),$G115,"")</f>
        <v/>
      </c>
    </row>
    <row r="116" spans="1:16" s="31" customFormat="1" hidden="1" x14ac:dyDescent="0.2">
      <c r="A116" s="81"/>
      <c r="B116" s="12"/>
      <c r="C116" s="52"/>
      <c r="D116" s="81"/>
      <c r="E116" s="81"/>
      <c r="F116" s="80"/>
      <c r="G116" s="30"/>
      <c r="H116" s="35"/>
      <c r="I116" s="43"/>
      <c r="J116" s="79"/>
      <c r="K116" s="13"/>
      <c r="L116" s="13"/>
      <c r="M116" s="115"/>
      <c r="N116" s="12"/>
      <c r="O116" s="14"/>
      <c r="P116" s="124" t="str">
        <f>IF(AND($I116=Data!$F$7,OR($J116=Data!$D$3,$J116=Data!$D$6)),$G116,"")</f>
        <v/>
      </c>
    </row>
    <row r="117" spans="1:16" s="31" customFormat="1" hidden="1" x14ac:dyDescent="0.2">
      <c r="A117" s="81"/>
      <c r="B117" s="12"/>
      <c r="C117" s="52"/>
      <c r="D117" s="81"/>
      <c r="E117" s="81"/>
      <c r="F117" s="80"/>
      <c r="G117" s="30"/>
      <c r="H117" s="15"/>
      <c r="I117" s="43"/>
      <c r="J117" s="79"/>
      <c r="K117" s="13"/>
      <c r="L117" s="13"/>
      <c r="M117" s="115"/>
      <c r="N117" s="12"/>
      <c r="O117" s="14"/>
      <c r="P117" s="124" t="str">
        <f>IF(AND($I117=Data!$F$7,OR($J117=Data!$D$3,$J117=Data!$D$6)),$G117,"")</f>
        <v/>
      </c>
    </row>
    <row r="118" spans="1:16" s="31" customFormat="1" hidden="1" x14ac:dyDescent="0.2">
      <c r="A118" s="81"/>
      <c r="B118" s="16"/>
      <c r="C118" s="52"/>
      <c r="D118" s="81"/>
      <c r="E118" s="81"/>
      <c r="F118" s="80"/>
      <c r="G118" s="30"/>
      <c r="H118" s="15"/>
      <c r="I118" s="43"/>
      <c r="J118" s="79"/>
      <c r="K118" s="13"/>
      <c r="L118" s="13"/>
      <c r="M118" s="115"/>
      <c r="N118" s="12"/>
      <c r="O118" s="14"/>
      <c r="P118" s="124" t="str">
        <f>IF(AND($I118=Data!$F$7,OR($J118=Data!$D$3,$J118=Data!$D$6)),$G118,"")</f>
        <v/>
      </c>
    </row>
    <row r="119" spans="1:16" s="31" customFormat="1" hidden="1" x14ac:dyDescent="0.2">
      <c r="A119" s="81"/>
      <c r="B119" s="16"/>
      <c r="C119" s="52"/>
      <c r="D119" s="81"/>
      <c r="E119" s="81"/>
      <c r="F119" s="80"/>
      <c r="G119" s="30"/>
      <c r="H119" s="35"/>
      <c r="I119" s="43"/>
      <c r="J119" s="79"/>
      <c r="K119" s="13"/>
      <c r="L119" s="13"/>
      <c r="M119" s="115"/>
      <c r="N119" s="12"/>
      <c r="O119" s="14"/>
      <c r="P119" s="124" t="str">
        <f>IF(AND($I119=Data!$F$7,OR($J119=Data!$D$3,$J119=Data!$D$6)),$G119,"")</f>
        <v/>
      </c>
    </row>
    <row r="120" spans="1:16" s="31" customFormat="1" hidden="1" x14ac:dyDescent="0.2">
      <c r="A120" s="81"/>
      <c r="B120" s="16"/>
      <c r="C120" s="52"/>
      <c r="D120" s="81"/>
      <c r="E120" s="81"/>
      <c r="F120" s="80"/>
      <c r="G120" s="30"/>
      <c r="H120" s="35"/>
      <c r="I120" s="43"/>
      <c r="J120" s="79"/>
      <c r="K120" s="13"/>
      <c r="L120" s="13"/>
      <c r="M120" s="115"/>
      <c r="N120" s="12"/>
      <c r="O120" s="14"/>
      <c r="P120" s="124" t="str">
        <f>IF(AND($I120=Data!$F$7,OR($J120=Data!$D$3,$J120=Data!$D$6)),$G120,"")</f>
        <v/>
      </c>
    </row>
    <row r="121" spans="1:16" s="31" customFormat="1" hidden="1" x14ac:dyDescent="0.2">
      <c r="A121" s="81"/>
      <c r="B121" s="16"/>
      <c r="C121" s="52"/>
      <c r="D121" s="81"/>
      <c r="E121" s="81"/>
      <c r="F121" s="80"/>
      <c r="G121" s="30"/>
      <c r="H121" s="15"/>
      <c r="I121" s="43"/>
      <c r="J121" s="79"/>
      <c r="K121" s="13"/>
      <c r="L121" s="13"/>
      <c r="M121" s="115"/>
      <c r="N121" s="12"/>
      <c r="O121" s="14"/>
      <c r="P121" s="124" t="str">
        <f>IF(AND($I121=Data!$F$7,OR($J121=Data!$D$3,$J121=Data!$D$6)),$G121,"")</f>
        <v/>
      </c>
    </row>
    <row r="122" spans="1:16" s="31" customFormat="1" hidden="1" x14ac:dyDescent="0.2">
      <c r="A122" s="81"/>
      <c r="B122" s="16"/>
      <c r="C122" s="52"/>
      <c r="D122" s="81"/>
      <c r="E122" s="81"/>
      <c r="F122" s="80"/>
      <c r="G122" s="30"/>
      <c r="H122" s="35"/>
      <c r="I122" s="43"/>
      <c r="J122" s="79"/>
      <c r="K122" s="13"/>
      <c r="L122" s="13"/>
      <c r="M122" s="115"/>
      <c r="N122" s="12"/>
      <c r="O122" s="14"/>
      <c r="P122" s="124" t="str">
        <f>IF(AND($I122=Data!$F$7,OR($J122=Data!$D$3,$J122=Data!$D$6)),$G122,"")</f>
        <v/>
      </c>
    </row>
    <row r="123" spans="1:16" s="31" customFormat="1" hidden="1" x14ac:dyDescent="0.2">
      <c r="A123" s="81"/>
      <c r="B123" s="16"/>
      <c r="C123" s="52"/>
      <c r="D123" s="81"/>
      <c r="E123" s="81"/>
      <c r="F123" s="80"/>
      <c r="G123" s="30"/>
      <c r="H123" s="15"/>
      <c r="I123" s="43"/>
      <c r="J123" s="79"/>
      <c r="K123" s="13"/>
      <c r="L123" s="13"/>
      <c r="M123" s="115"/>
      <c r="N123" s="12"/>
      <c r="O123" s="14"/>
      <c r="P123" s="124" t="str">
        <f>IF(AND($I123=Data!$F$7,OR($J123=Data!$D$3,$J123=Data!$D$6)),$G123,"")</f>
        <v/>
      </c>
    </row>
    <row r="124" spans="1:16" s="31" customFormat="1" hidden="1" x14ac:dyDescent="0.2">
      <c r="A124" s="81"/>
      <c r="B124" s="16"/>
      <c r="C124" s="52"/>
      <c r="D124" s="81"/>
      <c r="E124" s="81"/>
      <c r="F124" s="80"/>
      <c r="G124" s="30"/>
      <c r="H124" s="15"/>
      <c r="I124" s="43"/>
      <c r="J124" s="79"/>
      <c r="K124" s="13"/>
      <c r="L124" s="13"/>
      <c r="M124" s="115"/>
      <c r="N124" s="12"/>
      <c r="O124" s="14"/>
      <c r="P124" s="124" t="str">
        <f>IF(AND($I124=Data!$F$7,OR($J124=Data!$D$3,$J124=Data!$D$6)),$G124,"")</f>
        <v/>
      </c>
    </row>
    <row r="125" spans="1:16" s="31" customFormat="1" hidden="1" x14ac:dyDescent="0.2">
      <c r="A125" s="81"/>
      <c r="B125" s="16"/>
      <c r="C125" s="52"/>
      <c r="D125" s="81"/>
      <c r="E125" s="81"/>
      <c r="F125" s="80"/>
      <c r="G125" s="30"/>
      <c r="H125" s="15"/>
      <c r="I125" s="43"/>
      <c r="J125" s="79"/>
      <c r="K125" s="13"/>
      <c r="L125" s="13"/>
      <c r="M125" s="115"/>
      <c r="N125" s="12"/>
      <c r="O125" s="14"/>
      <c r="P125" s="124" t="str">
        <f>IF(AND($I125=Data!$F$7,OR($J125=Data!$D$3,$J125=Data!$D$6)),$G125,"")</f>
        <v/>
      </c>
    </row>
    <row r="126" spans="1:16" s="31" customFormat="1" hidden="1" x14ac:dyDescent="0.2">
      <c r="A126" s="81"/>
      <c r="B126" s="16"/>
      <c r="C126" s="52"/>
      <c r="D126" s="81"/>
      <c r="E126" s="81"/>
      <c r="F126" s="80"/>
      <c r="G126" s="30"/>
      <c r="H126" s="35"/>
      <c r="I126" s="43"/>
      <c r="J126" s="79"/>
      <c r="K126" s="13"/>
      <c r="L126" s="13"/>
      <c r="M126" s="115"/>
      <c r="N126" s="12"/>
      <c r="O126" s="14"/>
      <c r="P126" s="124" t="str">
        <f>IF(AND($I126=Data!$F$7,OR($J126=Data!$D$3,$J126=Data!$D$6)),$G126,"")</f>
        <v/>
      </c>
    </row>
    <row r="127" spans="1:16" s="31" customFormat="1" hidden="1" x14ac:dyDescent="0.2">
      <c r="A127" s="81"/>
      <c r="B127" s="16"/>
      <c r="C127" s="52"/>
      <c r="D127" s="81"/>
      <c r="E127" s="81"/>
      <c r="F127" s="80"/>
      <c r="G127" s="30"/>
      <c r="H127" s="15"/>
      <c r="I127" s="43"/>
      <c r="J127" s="79"/>
      <c r="K127" s="13"/>
      <c r="L127" s="13"/>
      <c r="M127" s="115"/>
      <c r="N127" s="12"/>
      <c r="O127" s="14"/>
      <c r="P127" s="124" t="str">
        <f>IF(AND($I127=Data!$F$7,OR($J127=Data!$D$3,$J127=Data!$D$6)),$G127,"")</f>
        <v/>
      </c>
    </row>
    <row r="128" spans="1:16" s="31" customFormat="1" hidden="1" x14ac:dyDescent="0.2">
      <c r="A128" s="81"/>
      <c r="B128" s="16"/>
      <c r="C128" s="52"/>
      <c r="D128" s="81"/>
      <c r="E128" s="81"/>
      <c r="F128" s="80"/>
      <c r="G128" s="30"/>
      <c r="H128" s="15"/>
      <c r="I128" s="43"/>
      <c r="J128" s="79"/>
      <c r="K128" s="13"/>
      <c r="L128" s="13"/>
      <c r="M128" s="115"/>
      <c r="N128" s="12"/>
      <c r="O128" s="14"/>
      <c r="P128" s="124" t="str">
        <f>IF(AND($I128=Data!$F$7,OR($J128=Data!$D$3,$J128=Data!$D$6)),$G128,"")</f>
        <v/>
      </c>
    </row>
    <row r="129" spans="1:16" s="31" customFormat="1" hidden="1" x14ac:dyDescent="0.2">
      <c r="A129" s="81"/>
      <c r="B129" s="16"/>
      <c r="C129" s="52"/>
      <c r="D129" s="81"/>
      <c r="E129" s="81"/>
      <c r="F129" s="80"/>
      <c r="G129" s="30"/>
      <c r="H129" s="15"/>
      <c r="I129" s="43"/>
      <c r="J129" s="79"/>
      <c r="K129" s="13"/>
      <c r="L129" s="13"/>
      <c r="M129" s="115"/>
      <c r="N129" s="12"/>
      <c r="O129" s="14"/>
      <c r="P129" s="124" t="str">
        <f>IF(AND($I129=Data!$F$7,OR($J129=Data!$D$3,$J129=Data!$D$6)),$G129,"")</f>
        <v/>
      </c>
    </row>
    <row r="130" spans="1:16" s="31" customFormat="1" hidden="1" x14ac:dyDescent="0.2">
      <c r="A130" s="81"/>
      <c r="B130" s="16"/>
      <c r="C130" s="52"/>
      <c r="D130" s="81"/>
      <c r="E130" s="81"/>
      <c r="F130" s="80"/>
      <c r="G130" s="30"/>
      <c r="H130" s="15"/>
      <c r="I130" s="43"/>
      <c r="J130" s="79"/>
      <c r="K130" s="13"/>
      <c r="L130" s="13"/>
      <c r="M130" s="115"/>
      <c r="N130" s="12"/>
      <c r="O130" s="14"/>
      <c r="P130" s="124" t="str">
        <f>IF(AND($I130=Data!$F$7,OR($J130=Data!$D$3,$J130=Data!$D$6)),$G130,"")</f>
        <v/>
      </c>
    </row>
    <row r="131" spans="1:16" s="31" customFormat="1" hidden="1" x14ac:dyDescent="0.2">
      <c r="A131" s="81"/>
      <c r="B131" s="16"/>
      <c r="C131" s="52"/>
      <c r="D131" s="81"/>
      <c r="E131" s="81"/>
      <c r="F131" s="80"/>
      <c r="G131" s="30"/>
      <c r="H131" s="15"/>
      <c r="I131" s="43"/>
      <c r="J131" s="79"/>
      <c r="K131" s="13"/>
      <c r="L131" s="13"/>
      <c r="M131" s="115"/>
      <c r="N131" s="12"/>
      <c r="O131" s="14"/>
      <c r="P131" s="124" t="str">
        <f>IF(AND($I131=Data!$F$7,OR($J131=Data!$D$3,$J131=Data!$D$6)),$G131,"")</f>
        <v/>
      </c>
    </row>
    <row r="132" spans="1:16" s="31" customFormat="1" hidden="1" x14ac:dyDescent="0.2">
      <c r="A132" s="81"/>
      <c r="B132" s="16"/>
      <c r="C132" s="52"/>
      <c r="D132" s="81"/>
      <c r="E132" s="81"/>
      <c r="F132" s="80"/>
      <c r="G132" s="30"/>
      <c r="H132" s="35"/>
      <c r="I132" s="43"/>
      <c r="J132" s="79"/>
      <c r="K132" s="13"/>
      <c r="L132" s="13"/>
      <c r="M132" s="115"/>
      <c r="N132" s="12"/>
      <c r="O132" s="14"/>
      <c r="P132" s="124" t="str">
        <f>IF(AND($I132=Data!$F$7,OR($J132=Data!$D$3,$J132=Data!$D$6)),$G132,"")</f>
        <v/>
      </c>
    </row>
    <row r="133" spans="1:16" s="31" customFormat="1" hidden="1" x14ac:dyDescent="0.2">
      <c r="A133" s="81"/>
      <c r="B133" s="12"/>
      <c r="C133" s="52"/>
      <c r="D133" s="81"/>
      <c r="E133" s="81"/>
      <c r="F133" s="80"/>
      <c r="G133" s="30"/>
      <c r="H133" s="35"/>
      <c r="I133" s="43"/>
      <c r="J133" s="79"/>
      <c r="K133" s="13"/>
      <c r="L133" s="13"/>
      <c r="M133" s="115"/>
      <c r="N133" s="12"/>
      <c r="O133" s="14"/>
      <c r="P133" s="124" t="str">
        <f>IF(AND($I133=Data!$F$7,OR($J133=Data!$D$3,$J133=Data!$D$6)),$G133,"")</f>
        <v/>
      </c>
    </row>
    <row r="134" spans="1:16" s="31" customFormat="1" hidden="1" x14ac:dyDescent="0.2">
      <c r="A134" s="81"/>
      <c r="B134" s="12"/>
      <c r="C134" s="52"/>
      <c r="D134" s="81"/>
      <c r="E134" s="81"/>
      <c r="F134" s="80"/>
      <c r="G134" s="30"/>
      <c r="H134" s="15"/>
      <c r="I134" s="43"/>
      <c r="J134" s="79"/>
      <c r="K134" s="13"/>
      <c r="L134" s="13"/>
      <c r="M134" s="115"/>
      <c r="N134" s="12"/>
      <c r="O134" s="14"/>
      <c r="P134" s="124" t="str">
        <f>IF(AND($I134=Data!$F$7,OR($J134=Data!$D$3,$J134=Data!$D$6)),$G134,"")</f>
        <v/>
      </c>
    </row>
    <row r="135" spans="1:16" s="31" customFormat="1" hidden="1" x14ac:dyDescent="0.2">
      <c r="A135" s="81"/>
      <c r="B135" s="12"/>
      <c r="C135" s="52"/>
      <c r="D135" s="81"/>
      <c r="E135" s="81"/>
      <c r="F135" s="80"/>
      <c r="G135" s="12"/>
      <c r="H135" s="15"/>
      <c r="I135" s="43"/>
      <c r="J135" s="79"/>
      <c r="K135" s="13"/>
      <c r="L135" s="13"/>
      <c r="M135" s="115"/>
      <c r="N135" s="12"/>
      <c r="O135" s="14"/>
      <c r="P135" s="124" t="str">
        <f>IF(AND($I135=Data!$F$7,OR($J135=Data!$D$3,$J135=Data!$D$6)),$G135,"")</f>
        <v/>
      </c>
    </row>
    <row r="136" spans="1:16" s="31" customFormat="1" hidden="1" x14ac:dyDescent="0.2">
      <c r="A136" s="81"/>
      <c r="B136" s="12"/>
      <c r="C136" s="52"/>
      <c r="D136" s="81"/>
      <c r="E136" s="81"/>
      <c r="F136" s="80"/>
      <c r="G136" s="30"/>
      <c r="H136" s="15"/>
      <c r="I136" s="43"/>
      <c r="J136" s="79"/>
      <c r="K136" s="13"/>
      <c r="L136" s="13"/>
      <c r="M136" s="115"/>
      <c r="N136" s="12"/>
      <c r="O136" s="14"/>
      <c r="P136" s="124" t="str">
        <f>IF(AND($I136=Data!$F$7,OR($J136=Data!$D$3,$J136=Data!$D$6)),$G136,"")</f>
        <v/>
      </c>
    </row>
    <row r="137" spans="1:16" s="31" customFormat="1" hidden="1" x14ac:dyDescent="0.2">
      <c r="A137" s="81"/>
      <c r="B137" s="12"/>
      <c r="C137" s="52"/>
      <c r="D137" s="81"/>
      <c r="E137" s="81"/>
      <c r="F137" s="80"/>
      <c r="G137" s="30"/>
      <c r="H137" s="15"/>
      <c r="I137" s="43"/>
      <c r="J137" s="79"/>
      <c r="K137" s="13"/>
      <c r="L137" s="13"/>
      <c r="M137" s="115"/>
      <c r="N137" s="12"/>
      <c r="O137" s="14"/>
      <c r="P137" s="124" t="str">
        <f>IF(AND($I137=Data!$F$7,OR($J137=Data!$D$3,$J137=Data!$D$6)),$G137,"")</f>
        <v/>
      </c>
    </row>
    <row r="138" spans="1:16" s="31" customFormat="1" hidden="1" x14ac:dyDescent="0.2">
      <c r="A138" s="81"/>
      <c r="B138" s="12"/>
      <c r="C138" s="52"/>
      <c r="D138" s="81"/>
      <c r="E138" s="81"/>
      <c r="F138" s="80"/>
      <c r="G138" s="30"/>
      <c r="H138" s="15"/>
      <c r="I138" s="43"/>
      <c r="J138" s="79"/>
      <c r="K138" s="13"/>
      <c r="L138" s="13"/>
      <c r="M138" s="115"/>
      <c r="N138" s="12"/>
      <c r="O138" s="14"/>
      <c r="P138" s="124" t="str">
        <f>IF(AND($I138=Data!$F$7,OR($J138=Data!$D$3,$J138=Data!$D$6)),$G138,"")</f>
        <v/>
      </c>
    </row>
    <row r="139" spans="1:16" s="31" customFormat="1" hidden="1" x14ac:dyDescent="0.2">
      <c r="A139" s="81"/>
      <c r="B139" s="12"/>
      <c r="C139" s="52"/>
      <c r="D139" s="81"/>
      <c r="E139" s="81"/>
      <c r="F139" s="80"/>
      <c r="G139" s="30"/>
      <c r="H139" s="15"/>
      <c r="I139" s="43"/>
      <c r="J139" s="79"/>
      <c r="K139" s="13"/>
      <c r="L139" s="13"/>
      <c r="M139" s="115"/>
      <c r="N139" s="12"/>
      <c r="O139" s="14"/>
      <c r="P139" s="124" t="str">
        <f>IF(AND($I139=Data!$F$7,OR($J139=Data!$D$3,$J139=Data!$D$6)),$G139,"")</f>
        <v/>
      </c>
    </row>
    <row r="140" spans="1:16" s="31" customFormat="1" hidden="1" x14ac:dyDescent="0.2">
      <c r="A140" s="81"/>
      <c r="B140" s="12"/>
      <c r="C140" s="52"/>
      <c r="D140" s="81"/>
      <c r="E140" s="81"/>
      <c r="F140" s="80"/>
      <c r="G140" s="30"/>
      <c r="H140" s="15"/>
      <c r="I140" s="43"/>
      <c r="J140" s="79"/>
      <c r="K140" s="13"/>
      <c r="L140" s="13"/>
      <c r="M140" s="115"/>
      <c r="O140" s="14"/>
      <c r="P140" s="124" t="str">
        <f>IF(AND($I140=Data!$F$7,OR($J140=Data!$D$3,$J140=Data!$D$6)),$G140,"")</f>
        <v/>
      </c>
    </row>
    <row r="141" spans="1:16" s="31" customFormat="1" hidden="1" x14ac:dyDescent="0.2">
      <c r="A141" s="81"/>
      <c r="B141" s="12"/>
      <c r="C141" s="52"/>
      <c r="D141" s="81"/>
      <c r="E141" s="81"/>
      <c r="F141" s="80"/>
      <c r="G141" s="30"/>
      <c r="H141" s="15"/>
      <c r="I141" s="43"/>
      <c r="J141" s="79"/>
      <c r="K141" s="13"/>
      <c r="L141" s="13"/>
      <c r="M141" s="117"/>
      <c r="N141" s="12"/>
      <c r="O141" s="14"/>
      <c r="P141" s="124" t="str">
        <f>IF(AND($I141=Data!$F$7,OR($J141=Data!$D$3,$J141=Data!$D$6)),$G141,"")</f>
        <v/>
      </c>
    </row>
    <row r="142" spans="1:16" s="31" customFormat="1" hidden="1" x14ac:dyDescent="0.2">
      <c r="A142" s="81"/>
      <c r="B142" s="12"/>
      <c r="C142" s="52"/>
      <c r="D142" s="81"/>
      <c r="E142" s="81"/>
      <c r="F142" s="80"/>
      <c r="G142" s="30"/>
      <c r="H142" s="15"/>
      <c r="I142" s="43"/>
      <c r="J142" s="79"/>
      <c r="K142" s="13"/>
      <c r="L142" s="13"/>
      <c r="M142" s="115"/>
      <c r="N142" s="12"/>
      <c r="O142" s="14"/>
      <c r="P142" s="124" t="str">
        <f>IF(AND($I142=Data!$F$7,OR($J142=Data!$D$3,$J142=Data!$D$6)),$G142,"")</f>
        <v/>
      </c>
    </row>
    <row r="143" spans="1:16" s="31" customFormat="1" hidden="1" x14ac:dyDescent="0.2">
      <c r="A143" s="81"/>
      <c r="B143" s="16"/>
      <c r="C143" s="52"/>
      <c r="D143" s="81"/>
      <c r="E143" s="81"/>
      <c r="F143" s="80"/>
      <c r="G143" s="30"/>
      <c r="H143" s="35"/>
      <c r="I143" s="43"/>
      <c r="J143" s="79"/>
      <c r="K143" s="13"/>
      <c r="L143" s="13"/>
      <c r="M143" s="115"/>
      <c r="N143" s="12"/>
      <c r="O143" s="14"/>
      <c r="P143" s="124" t="str">
        <f>IF(AND($I143=Data!$F$7,OR($J143=Data!$D$3,$J143=Data!$D$6)),$G143,"")</f>
        <v/>
      </c>
    </row>
    <row r="144" spans="1:16" s="31" customFormat="1" hidden="1" x14ac:dyDescent="0.2">
      <c r="A144" s="81"/>
      <c r="B144" s="12"/>
      <c r="C144" s="54"/>
      <c r="D144" s="81"/>
      <c r="E144" s="81"/>
      <c r="F144" s="80"/>
      <c r="G144" s="30"/>
      <c r="H144" s="17"/>
      <c r="I144" s="43"/>
      <c r="J144" s="79"/>
      <c r="K144" s="13"/>
      <c r="L144" s="13"/>
      <c r="M144" s="115"/>
      <c r="N144" s="16"/>
      <c r="O144" s="14"/>
      <c r="P144" s="124" t="str">
        <f>IF(AND($I144=Data!$F$7,OR($J144=Data!$D$3,$J144=Data!$D$6)),$G144,"")</f>
        <v/>
      </c>
    </row>
    <row r="145" spans="1:16" s="31" customFormat="1" hidden="1" x14ac:dyDescent="0.2">
      <c r="A145" s="81"/>
      <c r="B145" s="12"/>
      <c r="C145" s="52"/>
      <c r="D145" s="81"/>
      <c r="E145" s="81"/>
      <c r="F145" s="80"/>
      <c r="G145" s="30"/>
      <c r="H145" s="15"/>
      <c r="I145" s="43"/>
      <c r="J145" s="79"/>
      <c r="K145" s="13"/>
      <c r="L145" s="13"/>
      <c r="M145" s="115"/>
      <c r="N145" s="12"/>
      <c r="O145" s="28"/>
      <c r="P145" s="124" t="str">
        <f>IF(AND($I145=Data!$F$7,OR($J145=Data!$D$3,$J145=Data!$D$6)),$G145,"")</f>
        <v/>
      </c>
    </row>
    <row r="146" spans="1:16" s="31" customFormat="1" hidden="1" x14ac:dyDescent="0.2">
      <c r="A146" s="81"/>
      <c r="B146" s="12"/>
      <c r="C146" s="52"/>
      <c r="D146" s="81"/>
      <c r="E146" s="81"/>
      <c r="F146" s="80"/>
      <c r="G146" s="30"/>
      <c r="H146" s="35"/>
      <c r="I146" s="43"/>
      <c r="J146" s="79"/>
      <c r="K146" s="13"/>
      <c r="L146" s="13"/>
      <c r="M146" s="115"/>
      <c r="N146" s="12"/>
      <c r="O146" s="14"/>
      <c r="P146" s="124" t="str">
        <f>IF(AND($I146=Data!$F$7,OR($J146=Data!$D$3,$J146=Data!$D$6)),$G146,"")</f>
        <v/>
      </c>
    </row>
    <row r="147" spans="1:16" s="31" customFormat="1" hidden="1" x14ac:dyDescent="0.2">
      <c r="A147" s="81"/>
      <c r="B147" s="12"/>
      <c r="C147" s="52"/>
      <c r="D147" s="81"/>
      <c r="E147" s="81"/>
      <c r="F147" s="80"/>
      <c r="G147" s="30"/>
      <c r="H147" s="35"/>
      <c r="I147" s="43"/>
      <c r="J147" s="79"/>
      <c r="K147" s="13"/>
      <c r="L147" s="13"/>
      <c r="M147" s="115"/>
      <c r="N147" s="16"/>
      <c r="O147" s="14"/>
      <c r="P147" s="124" t="str">
        <f>IF(AND($I147=Data!$F$7,OR($J147=Data!$D$3,$J147=Data!$D$6)),$G147,"")</f>
        <v/>
      </c>
    </row>
    <row r="148" spans="1:16" s="31" customFormat="1" hidden="1" x14ac:dyDescent="0.2">
      <c r="A148" s="81"/>
      <c r="B148" s="12"/>
      <c r="C148" s="52"/>
      <c r="D148" s="81"/>
      <c r="E148" s="81"/>
      <c r="F148" s="80"/>
      <c r="G148" s="30"/>
      <c r="H148" s="15"/>
      <c r="I148" s="43"/>
      <c r="J148" s="79"/>
      <c r="K148" s="13"/>
      <c r="L148" s="13"/>
      <c r="M148" s="115"/>
      <c r="N148" s="12"/>
      <c r="O148" s="14"/>
      <c r="P148" s="124" t="str">
        <f>IF(AND($I148=Data!$F$7,OR($J148=Data!$D$3,$J148=Data!$D$6)),$G148,"")</f>
        <v/>
      </c>
    </row>
    <row r="149" spans="1:16" s="31" customFormat="1" hidden="1" x14ac:dyDescent="0.2">
      <c r="A149" s="81"/>
      <c r="B149" s="12"/>
      <c r="C149" s="52"/>
      <c r="D149" s="81"/>
      <c r="E149" s="81"/>
      <c r="F149" s="80"/>
      <c r="G149" s="30"/>
      <c r="H149" s="15"/>
      <c r="I149" s="43"/>
      <c r="J149" s="79"/>
      <c r="K149" s="13"/>
      <c r="L149" s="13"/>
      <c r="M149" s="115"/>
      <c r="N149" s="12"/>
      <c r="O149" s="14"/>
      <c r="P149" s="124" t="str">
        <f>IF(AND($I149=Data!$F$7,OR($J149=Data!$D$3,$J149=Data!$D$6)),$G149,"")</f>
        <v/>
      </c>
    </row>
    <row r="150" spans="1:16" s="31" customFormat="1" hidden="1" x14ac:dyDescent="0.2">
      <c r="A150" s="81"/>
      <c r="B150" s="12"/>
      <c r="C150" s="52"/>
      <c r="D150" s="81"/>
      <c r="E150" s="81"/>
      <c r="F150" s="80"/>
      <c r="G150" s="30"/>
      <c r="H150" s="15"/>
      <c r="I150" s="43"/>
      <c r="J150" s="79"/>
      <c r="K150" s="13"/>
      <c r="L150" s="13"/>
      <c r="M150" s="115"/>
      <c r="N150" s="16"/>
      <c r="O150" s="14"/>
      <c r="P150" s="124" t="str">
        <f>IF(AND($I150=Data!$F$7,OR($J150=Data!$D$3,$J150=Data!$D$6)),$G150,"")</f>
        <v/>
      </c>
    </row>
    <row r="151" spans="1:16" s="31" customFormat="1" hidden="1" x14ac:dyDescent="0.2">
      <c r="A151" s="81"/>
      <c r="B151" s="12"/>
      <c r="C151" s="55"/>
      <c r="D151" s="81"/>
      <c r="E151" s="81"/>
      <c r="F151" s="80"/>
      <c r="G151" s="47"/>
      <c r="H151" s="35"/>
      <c r="I151" s="43"/>
      <c r="J151" s="79"/>
      <c r="K151" s="13"/>
      <c r="L151" s="13"/>
      <c r="M151" s="115"/>
      <c r="N151" s="12"/>
      <c r="O151" s="50"/>
      <c r="P151" s="124" t="str">
        <f>IF(AND($I151=Data!$F$7,OR($J151=Data!$D$3,$J151=Data!$D$6)),$G151,"")</f>
        <v/>
      </c>
    </row>
    <row r="152" spans="1:16" s="31" customFormat="1" hidden="1" x14ac:dyDescent="0.2">
      <c r="A152" s="81"/>
      <c r="B152" s="12"/>
      <c r="C152" s="52"/>
      <c r="D152" s="81"/>
      <c r="E152" s="81"/>
      <c r="F152" s="80"/>
      <c r="G152" s="30"/>
      <c r="H152" s="15"/>
      <c r="I152" s="43"/>
      <c r="J152" s="79"/>
      <c r="K152" s="13"/>
      <c r="L152" s="13"/>
      <c r="M152" s="115"/>
      <c r="N152" s="16"/>
      <c r="O152" s="14"/>
      <c r="P152" s="124" t="str">
        <f>IF(AND($I152=Data!$F$7,OR($J152=Data!$D$3,$J152=Data!$D$6)),$G152,"")</f>
        <v/>
      </c>
    </row>
    <row r="153" spans="1:16" s="31" customFormat="1" hidden="1" x14ac:dyDescent="0.2">
      <c r="A153" s="81"/>
      <c r="B153" s="12"/>
      <c r="C153" s="52"/>
      <c r="D153" s="81"/>
      <c r="E153" s="81"/>
      <c r="F153" s="80"/>
      <c r="G153" s="30"/>
      <c r="H153" s="15"/>
      <c r="I153" s="43"/>
      <c r="J153" s="79"/>
      <c r="K153" s="13"/>
      <c r="L153" s="13"/>
      <c r="M153" s="115"/>
      <c r="N153" s="12"/>
      <c r="O153" s="12"/>
      <c r="P153" s="124" t="str">
        <f>IF(AND($I153=Data!$F$7,OR($J153=Data!$D$3,$J153=Data!$D$6)),$G153,"")</f>
        <v/>
      </c>
    </row>
    <row r="154" spans="1:16" s="31" customFormat="1" hidden="1" x14ac:dyDescent="0.2">
      <c r="A154" s="81"/>
      <c r="B154" s="12"/>
      <c r="C154" s="52"/>
      <c r="D154" s="81"/>
      <c r="E154" s="81"/>
      <c r="F154" s="80"/>
      <c r="G154" s="30"/>
      <c r="H154" s="15"/>
      <c r="I154" s="43"/>
      <c r="J154" s="79"/>
      <c r="K154" s="13"/>
      <c r="L154" s="13"/>
      <c r="M154" s="115"/>
      <c r="N154" s="12"/>
      <c r="O154" s="12"/>
      <c r="P154" s="124" t="str">
        <f>IF(AND($I154=Data!$F$7,OR($J154=Data!$D$3,$J154=Data!$D$6)),$G154,"")</f>
        <v/>
      </c>
    </row>
    <row r="155" spans="1:16" s="31" customFormat="1" hidden="1" x14ac:dyDescent="0.2">
      <c r="A155" s="81"/>
      <c r="B155" s="12"/>
      <c r="C155" s="52"/>
      <c r="D155" s="81"/>
      <c r="E155" s="81"/>
      <c r="F155" s="80"/>
      <c r="G155" s="30"/>
      <c r="H155" s="15"/>
      <c r="I155" s="43"/>
      <c r="J155" s="79"/>
      <c r="K155" s="13"/>
      <c r="L155" s="13"/>
      <c r="M155" s="115"/>
      <c r="N155" s="12"/>
      <c r="O155" s="14"/>
      <c r="P155" s="124" t="str">
        <f>IF(AND($I155=Data!$F$7,OR($J155=Data!$D$3,$J155=Data!$D$6)),$G155,"")</f>
        <v/>
      </c>
    </row>
    <row r="156" spans="1:16" s="31" customFormat="1" hidden="1" x14ac:dyDescent="0.2">
      <c r="A156" s="81"/>
      <c r="B156" s="12"/>
      <c r="C156" s="52"/>
      <c r="D156" s="81"/>
      <c r="E156" s="81"/>
      <c r="F156" s="80"/>
      <c r="G156" s="30"/>
      <c r="H156" s="15"/>
      <c r="I156" s="43"/>
      <c r="J156" s="79"/>
      <c r="K156" s="13"/>
      <c r="L156" s="13"/>
      <c r="M156" s="115"/>
      <c r="N156" s="12"/>
      <c r="O156" s="14"/>
      <c r="P156" s="124" t="str">
        <f>IF(AND($I156=Data!$F$7,OR($J156=Data!$D$3,$J156=Data!$D$6)),$G156,"")</f>
        <v/>
      </c>
    </row>
    <row r="157" spans="1:16" s="31" customFormat="1" hidden="1" x14ac:dyDescent="0.2">
      <c r="A157" s="81"/>
      <c r="B157" s="12"/>
      <c r="C157" s="52"/>
      <c r="D157" s="81"/>
      <c r="E157" s="81"/>
      <c r="F157" s="80"/>
      <c r="G157" s="30"/>
      <c r="H157" s="15"/>
      <c r="I157" s="43"/>
      <c r="J157" s="79"/>
      <c r="K157" s="13"/>
      <c r="L157" s="13"/>
      <c r="M157" s="115"/>
      <c r="N157" s="12"/>
      <c r="O157" s="14"/>
      <c r="P157" s="124" t="str">
        <f>IF(AND($I157=Data!$F$7,OR($J157=Data!$D$3,$J157=Data!$D$6)),$G157,"")</f>
        <v/>
      </c>
    </row>
    <row r="158" spans="1:16" s="31" customFormat="1" hidden="1" x14ac:dyDescent="0.2">
      <c r="A158" s="81"/>
      <c r="B158" s="12"/>
      <c r="C158" s="52"/>
      <c r="D158" s="81"/>
      <c r="E158" s="81"/>
      <c r="F158" s="80"/>
      <c r="G158" s="30"/>
      <c r="H158" s="15"/>
      <c r="I158" s="43"/>
      <c r="J158" s="79"/>
      <c r="K158" s="13"/>
      <c r="L158" s="13"/>
      <c r="M158" s="115"/>
      <c r="N158" s="12"/>
      <c r="O158" s="14"/>
      <c r="P158" s="124" t="str">
        <f>IF(AND($I158=Data!$F$7,OR($J158=Data!$D$3,$J158=Data!$D$6)),$G158,"")</f>
        <v/>
      </c>
    </row>
    <row r="159" spans="1:16" s="31" customFormat="1" hidden="1" x14ac:dyDescent="0.2">
      <c r="A159" s="81"/>
      <c r="B159" s="16"/>
      <c r="C159" s="52"/>
      <c r="D159" s="81"/>
      <c r="E159" s="81"/>
      <c r="F159" s="80"/>
      <c r="G159" s="30"/>
      <c r="H159" s="35"/>
      <c r="I159" s="43"/>
      <c r="J159" s="79"/>
      <c r="K159" s="13"/>
      <c r="L159" s="13"/>
      <c r="M159" s="115"/>
      <c r="N159" s="12"/>
      <c r="O159" s="14"/>
      <c r="P159" s="124" t="str">
        <f>IF(AND($I159=Data!$F$7,OR($J159=Data!$D$3,$J159=Data!$D$6)),$G159,"")</f>
        <v/>
      </c>
    </row>
    <row r="160" spans="1:16" s="31" customFormat="1" hidden="1" x14ac:dyDescent="0.2">
      <c r="A160" s="81"/>
      <c r="B160" s="16"/>
      <c r="C160" s="52"/>
      <c r="D160" s="81"/>
      <c r="E160" s="81"/>
      <c r="F160" s="80"/>
      <c r="G160" s="30"/>
      <c r="H160" s="15"/>
      <c r="I160" s="43"/>
      <c r="J160" s="79"/>
      <c r="K160" s="13"/>
      <c r="L160" s="13"/>
      <c r="M160" s="115"/>
      <c r="N160" s="12"/>
      <c r="O160" s="14"/>
      <c r="P160" s="124" t="str">
        <f>IF(AND($I160=Data!$F$7,OR($J160=Data!$D$3,$J160=Data!$D$6)),$G160,"")</f>
        <v/>
      </c>
    </row>
    <row r="161" spans="1:16" s="31" customFormat="1" hidden="1" x14ac:dyDescent="0.2">
      <c r="A161" s="81"/>
      <c r="B161" s="16"/>
      <c r="C161" s="52"/>
      <c r="D161" s="81"/>
      <c r="E161" s="81"/>
      <c r="F161" s="80"/>
      <c r="G161" s="30"/>
      <c r="H161" s="15"/>
      <c r="I161" s="43"/>
      <c r="J161" s="79"/>
      <c r="K161" s="13"/>
      <c r="L161" s="13"/>
      <c r="M161" s="115"/>
      <c r="N161" s="12"/>
      <c r="O161" s="14"/>
      <c r="P161" s="124" t="str">
        <f>IF(AND($I161=Data!$F$7,OR($J161=Data!$D$3,$J161=Data!$D$6)),$G161,"")</f>
        <v/>
      </c>
    </row>
    <row r="162" spans="1:16" s="31" customFormat="1" hidden="1" x14ac:dyDescent="0.2">
      <c r="A162" s="81"/>
      <c r="B162" s="12"/>
      <c r="C162" s="52"/>
      <c r="D162" s="81"/>
      <c r="E162" s="81"/>
      <c r="F162" s="80"/>
      <c r="G162" s="30"/>
      <c r="H162" s="15"/>
      <c r="I162" s="43"/>
      <c r="J162" s="79"/>
      <c r="K162" s="13"/>
      <c r="L162" s="13"/>
      <c r="M162" s="115"/>
      <c r="N162" s="12"/>
      <c r="O162" s="14"/>
      <c r="P162" s="124" t="str">
        <f>IF(AND($I162=Data!$F$7,OR($J162=Data!$D$3,$J162=Data!$D$6)),$G162,"")</f>
        <v/>
      </c>
    </row>
    <row r="163" spans="1:16" s="31" customFormat="1" hidden="1" x14ac:dyDescent="0.2">
      <c r="A163" s="81"/>
      <c r="B163" s="12"/>
      <c r="C163" s="52"/>
      <c r="D163" s="81"/>
      <c r="E163" s="81"/>
      <c r="F163" s="80"/>
      <c r="G163" s="30"/>
      <c r="H163" s="15"/>
      <c r="I163" s="43"/>
      <c r="J163" s="79"/>
      <c r="K163" s="13"/>
      <c r="L163" s="13"/>
      <c r="M163" s="115"/>
      <c r="N163" s="12"/>
      <c r="O163" s="39"/>
      <c r="P163" s="124" t="str">
        <f>IF(AND($I163=Data!$F$7,OR($J163=Data!$D$3,$J163=Data!$D$6)),$G163,"")</f>
        <v/>
      </c>
    </row>
    <row r="164" spans="1:16" s="31" customFormat="1" hidden="1" x14ac:dyDescent="0.2">
      <c r="A164" s="81"/>
      <c r="B164" s="12"/>
      <c r="C164" s="52"/>
      <c r="D164" s="81"/>
      <c r="E164" s="81"/>
      <c r="F164" s="80"/>
      <c r="G164" s="30"/>
      <c r="H164" s="15"/>
      <c r="I164" s="43"/>
      <c r="J164" s="79"/>
      <c r="K164" s="13"/>
      <c r="L164" s="13"/>
      <c r="M164" s="115"/>
      <c r="N164" s="12"/>
      <c r="O164" s="39"/>
      <c r="P164" s="124" t="str">
        <f>IF(AND($I164=Data!$F$7,OR($J164=Data!$D$3,$J164=Data!$D$6)),$G164,"")</f>
        <v/>
      </c>
    </row>
    <row r="165" spans="1:16" s="31" customFormat="1" hidden="1" x14ac:dyDescent="0.2">
      <c r="A165" s="81"/>
      <c r="B165" s="12"/>
      <c r="C165" s="54"/>
      <c r="D165" s="81"/>
      <c r="E165" s="81"/>
      <c r="F165" s="80"/>
      <c r="G165" s="30"/>
      <c r="H165" s="15"/>
      <c r="I165" s="43"/>
      <c r="J165" s="79"/>
      <c r="K165" s="13"/>
      <c r="L165" s="13"/>
      <c r="M165" s="115"/>
      <c r="N165" s="12"/>
      <c r="O165" s="39"/>
      <c r="P165" s="124" t="str">
        <f>IF(AND($I165=Data!$F$7,OR($J165=Data!$D$3,$J165=Data!$D$6)),$G165,"")</f>
        <v/>
      </c>
    </row>
    <row r="166" spans="1:16" s="31" customFormat="1" hidden="1" x14ac:dyDescent="0.2">
      <c r="A166" s="81"/>
      <c r="B166" s="12"/>
      <c r="C166" s="52"/>
      <c r="D166" s="81"/>
      <c r="E166" s="81"/>
      <c r="F166" s="80"/>
      <c r="G166" s="30"/>
      <c r="H166" s="15"/>
      <c r="I166" s="43"/>
      <c r="J166" s="79"/>
      <c r="K166" s="13"/>
      <c r="L166" s="13"/>
      <c r="M166" s="115"/>
      <c r="N166" s="12"/>
      <c r="O166" s="39"/>
      <c r="P166" s="124" t="str">
        <f>IF(AND($I166=Data!$F$7,OR($J166=Data!$D$3,$J166=Data!$D$6)),$G166,"")</f>
        <v/>
      </c>
    </row>
    <row r="167" spans="1:16" s="31" customFormat="1" hidden="1" x14ac:dyDescent="0.2">
      <c r="A167" s="81"/>
      <c r="B167" s="12"/>
      <c r="C167" s="52"/>
      <c r="D167" s="81"/>
      <c r="E167" s="81"/>
      <c r="F167" s="80"/>
      <c r="G167" s="30"/>
      <c r="H167" s="15"/>
      <c r="I167" s="43"/>
      <c r="J167" s="79"/>
      <c r="K167" s="13"/>
      <c r="L167" s="13"/>
      <c r="M167" s="115"/>
      <c r="N167" s="12"/>
      <c r="O167" s="39"/>
      <c r="P167" s="124" t="str">
        <f>IF(AND($I167=Data!$F$7,OR($J167=Data!$D$3,$J167=Data!$D$6)),$G167,"")</f>
        <v/>
      </c>
    </row>
    <row r="168" spans="1:16" s="31" customFormat="1" hidden="1" x14ac:dyDescent="0.2">
      <c r="A168" s="81"/>
      <c r="B168" s="16"/>
      <c r="C168" s="52"/>
      <c r="D168" s="81"/>
      <c r="E168" s="81"/>
      <c r="F168" s="80"/>
      <c r="G168" s="30"/>
      <c r="H168" s="15"/>
      <c r="I168" s="43"/>
      <c r="J168" s="79"/>
      <c r="K168" s="13"/>
      <c r="L168" s="13"/>
      <c r="M168" s="115"/>
      <c r="N168" s="12"/>
      <c r="O168" s="39"/>
      <c r="P168" s="124" t="str">
        <f>IF(AND($I168=Data!$F$7,OR($J168=Data!$D$3,$J168=Data!$D$6)),$G168,"")</f>
        <v/>
      </c>
    </row>
    <row r="169" spans="1:16" s="31" customFormat="1" hidden="1" x14ac:dyDescent="0.2">
      <c r="A169" s="81"/>
      <c r="B169" s="16"/>
      <c r="C169" s="52"/>
      <c r="D169" s="81"/>
      <c r="E169" s="81"/>
      <c r="F169" s="80"/>
      <c r="G169" s="30"/>
      <c r="H169" s="15"/>
      <c r="I169" s="43"/>
      <c r="J169" s="79"/>
      <c r="K169" s="13"/>
      <c r="L169" s="13"/>
      <c r="M169" s="115"/>
      <c r="N169" s="12"/>
      <c r="O169" s="39"/>
      <c r="P169" s="124" t="str">
        <f>IF(AND($I169=Data!$F$7,OR($J169=Data!$D$3,$J169=Data!$D$6)),$G169,"")</f>
        <v/>
      </c>
    </row>
    <row r="170" spans="1:16" s="31" customFormat="1" hidden="1" x14ac:dyDescent="0.2">
      <c r="A170" s="81"/>
      <c r="B170" s="16"/>
      <c r="C170" s="52"/>
      <c r="D170" s="81"/>
      <c r="E170" s="81"/>
      <c r="F170" s="80"/>
      <c r="G170" s="30"/>
      <c r="H170" s="35"/>
      <c r="I170" s="43"/>
      <c r="J170" s="79"/>
      <c r="K170" s="13"/>
      <c r="L170" s="13"/>
      <c r="M170" s="115"/>
      <c r="N170" s="12"/>
      <c r="O170" s="28"/>
      <c r="P170" s="124" t="str">
        <f>IF(AND($I170=Data!$F$7,OR($J170=Data!$D$3,$J170=Data!$D$6)),$G170,"")</f>
        <v/>
      </c>
    </row>
    <row r="171" spans="1:16" s="31" customFormat="1" hidden="1" x14ac:dyDescent="0.2">
      <c r="A171" s="81"/>
      <c r="B171" s="16"/>
      <c r="C171" s="52"/>
      <c r="D171" s="81"/>
      <c r="E171" s="81"/>
      <c r="F171" s="80"/>
      <c r="G171" s="30"/>
      <c r="H171" s="35"/>
      <c r="I171" s="43"/>
      <c r="J171" s="79"/>
      <c r="K171" s="13"/>
      <c r="L171" s="13"/>
      <c r="M171" s="115"/>
      <c r="N171" s="12"/>
      <c r="O171" s="28"/>
      <c r="P171" s="124" t="str">
        <f>IF(AND($I171=Data!$F$7,OR($J171=Data!$D$3,$J171=Data!$D$6)),$G171,"")</f>
        <v/>
      </c>
    </row>
    <row r="172" spans="1:16" s="31" customFormat="1" hidden="1" x14ac:dyDescent="0.2">
      <c r="A172" s="81"/>
      <c r="B172" s="16"/>
      <c r="C172" s="52"/>
      <c r="D172" s="81"/>
      <c r="E172" s="81"/>
      <c r="F172" s="80"/>
      <c r="G172" s="30"/>
      <c r="H172" s="15"/>
      <c r="I172" s="43"/>
      <c r="J172" s="79"/>
      <c r="K172" s="13"/>
      <c r="L172" s="13"/>
      <c r="M172" s="115"/>
      <c r="N172" s="12"/>
      <c r="O172" s="28"/>
      <c r="P172" s="124" t="str">
        <f>IF(AND($I172=Data!$F$7,OR($J172=Data!$D$3,$J172=Data!$D$6)),$G172,"")</f>
        <v/>
      </c>
    </row>
    <row r="173" spans="1:16" s="31" customFormat="1" hidden="1" x14ac:dyDescent="0.2">
      <c r="A173" s="81"/>
      <c r="B173" s="16"/>
      <c r="C173" s="52"/>
      <c r="D173" s="81"/>
      <c r="E173" s="81"/>
      <c r="F173" s="80"/>
      <c r="G173" s="30"/>
      <c r="H173" s="15"/>
      <c r="I173" s="43"/>
      <c r="J173" s="79"/>
      <c r="K173" s="13"/>
      <c r="L173" s="13"/>
      <c r="M173" s="115"/>
      <c r="N173" s="12"/>
      <c r="O173" s="28"/>
      <c r="P173" s="124" t="str">
        <f>IF(AND($I173=Data!$F$7,OR($J173=Data!$D$3,$J173=Data!$D$6)),$G173,"")</f>
        <v/>
      </c>
    </row>
    <row r="174" spans="1:16" s="31" customFormat="1" hidden="1" x14ac:dyDescent="0.2">
      <c r="A174" s="81"/>
      <c r="B174" s="12"/>
      <c r="C174" s="52"/>
      <c r="D174" s="81"/>
      <c r="E174" s="81"/>
      <c r="F174" s="80"/>
      <c r="G174" s="30"/>
      <c r="H174" s="15"/>
      <c r="I174" s="43"/>
      <c r="J174" s="79"/>
      <c r="K174" s="13"/>
      <c r="L174" s="13"/>
      <c r="M174" s="115"/>
      <c r="N174" s="12"/>
      <c r="O174" s="28"/>
      <c r="P174" s="124" t="str">
        <f>IF(AND($I174=Data!$F$7,OR($J174=Data!$D$3,$J174=Data!$D$6)),$G174,"")</f>
        <v/>
      </c>
    </row>
    <row r="175" spans="1:16" s="31" customFormat="1" hidden="1" x14ac:dyDescent="0.2">
      <c r="A175" s="81"/>
      <c r="B175" s="12"/>
      <c r="C175" s="53"/>
      <c r="D175" s="81"/>
      <c r="E175" s="81"/>
      <c r="F175" s="80"/>
      <c r="G175" s="30"/>
      <c r="H175" s="15"/>
      <c r="I175" s="43"/>
      <c r="J175" s="79"/>
      <c r="K175" s="37"/>
      <c r="L175" s="37"/>
      <c r="M175" s="115"/>
      <c r="N175" s="16"/>
      <c r="O175" s="28"/>
      <c r="P175" s="124" t="str">
        <f>IF(AND($I175=Data!$F$7,OR($J175=Data!$D$3,$J175=Data!$D$6)),$G175,"")</f>
        <v/>
      </c>
    </row>
    <row r="176" spans="1:16" s="31" customFormat="1" hidden="1" x14ac:dyDescent="0.2">
      <c r="A176" s="81"/>
      <c r="B176" s="12"/>
      <c r="C176" s="52"/>
      <c r="D176" s="81"/>
      <c r="E176" s="81"/>
      <c r="F176" s="80"/>
      <c r="G176" s="30"/>
      <c r="H176" s="15"/>
      <c r="I176" s="43"/>
      <c r="J176" s="79"/>
      <c r="K176" s="13"/>
      <c r="L176" s="13"/>
      <c r="M176" s="118"/>
      <c r="N176" s="16"/>
      <c r="O176" s="28"/>
      <c r="P176" s="124" t="str">
        <f>IF(AND($I176=Data!$F$7,OR($J176=Data!$D$3,$J176=Data!$D$6)),$G176,"")</f>
        <v/>
      </c>
    </row>
    <row r="177" spans="1:16" s="31" customFormat="1" hidden="1" x14ac:dyDescent="0.2">
      <c r="A177" s="81"/>
      <c r="B177" s="12"/>
      <c r="C177" s="52"/>
      <c r="D177" s="81"/>
      <c r="E177" s="81"/>
      <c r="F177" s="80"/>
      <c r="G177" s="30"/>
      <c r="H177" s="15"/>
      <c r="I177" s="43"/>
      <c r="J177" s="79"/>
      <c r="K177" s="13"/>
      <c r="L177" s="13"/>
      <c r="M177" s="115"/>
      <c r="N177" s="12"/>
      <c r="O177" s="14"/>
      <c r="P177" s="124" t="str">
        <f>IF(AND($I177=Data!$F$7,OR($J177=Data!$D$3,$J177=Data!$D$6)),$G177,"")</f>
        <v/>
      </c>
    </row>
    <row r="178" spans="1:16" s="31" customFormat="1" hidden="1" x14ac:dyDescent="0.2">
      <c r="A178" s="81"/>
      <c r="B178" s="12"/>
      <c r="C178" s="52"/>
      <c r="D178" s="81"/>
      <c r="E178" s="81"/>
      <c r="F178" s="80"/>
      <c r="G178" s="30"/>
      <c r="H178" s="15"/>
      <c r="I178" s="43"/>
      <c r="J178" s="79"/>
      <c r="K178" s="13"/>
      <c r="L178" s="13"/>
      <c r="M178" s="115"/>
      <c r="N178" s="12"/>
      <c r="O178" s="14"/>
      <c r="P178" s="124" t="str">
        <f>IF(AND($I178=Data!$F$7,OR($J178=Data!$D$3,$J178=Data!$D$6)),$G178,"")</f>
        <v/>
      </c>
    </row>
    <row r="179" spans="1:16" s="31" customFormat="1" hidden="1" x14ac:dyDescent="0.2">
      <c r="A179" s="81"/>
      <c r="B179" s="16"/>
      <c r="C179" s="52"/>
      <c r="D179" s="81"/>
      <c r="E179" s="81"/>
      <c r="F179" s="80"/>
      <c r="G179" s="30"/>
      <c r="H179" s="15"/>
      <c r="I179" s="43"/>
      <c r="J179" s="79"/>
      <c r="K179" s="13"/>
      <c r="L179" s="13"/>
      <c r="M179" s="115"/>
      <c r="N179" s="12"/>
      <c r="O179" s="14"/>
      <c r="P179" s="124" t="str">
        <f>IF(AND($I179=Data!$F$7,OR($J179=Data!$D$3,$J179=Data!$D$6)),$G179,"")</f>
        <v/>
      </c>
    </row>
    <row r="180" spans="1:16" s="31" customFormat="1" hidden="1" x14ac:dyDescent="0.2">
      <c r="A180" s="81"/>
      <c r="B180" s="12"/>
      <c r="C180" s="52"/>
      <c r="D180" s="81"/>
      <c r="E180" s="81"/>
      <c r="F180" s="80"/>
      <c r="G180" s="30"/>
      <c r="H180" s="35"/>
      <c r="I180" s="43"/>
      <c r="J180" s="79"/>
      <c r="K180" s="13"/>
      <c r="L180" s="13"/>
      <c r="M180" s="115"/>
      <c r="N180" s="12"/>
      <c r="O180" s="14"/>
      <c r="P180" s="124" t="str">
        <f>IF(AND($I180=Data!$F$7,OR($J180=Data!$D$3,$J180=Data!$D$6)),$G180,"")</f>
        <v/>
      </c>
    </row>
    <row r="181" spans="1:16" s="31" customFormat="1" hidden="1" x14ac:dyDescent="0.2">
      <c r="A181" s="81"/>
      <c r="B181" s="12"/>
      <c r="C181" s="52"/>
      <c r="D181" s="81"/>
      <c r="E181" s="81"/>
      <c r="F181" s="80"/>
      <c r="G181" s="30"/>
      <c r="H181" s="15"/>
      <c r="I181" s="43"/>
      <c r="J181" s="79"/>
      <c r="K181" s="13"/>
      <c r="L181" s="13"/>
      <c r="M181" s="115"/>
      <c r="N181" s="12"/>
      <c r="O181" s="14"/>
      <c r="P181" s="124" t="str">
        <f>IF(AND($I181=Data!$F$7,OR($J181=Data!$D$3,$J181=Data!$D$6)),$G181,"")</f>
        <v/>
      </c>
    </row>
    <row r="182" spans="1:16" s="31" customFormat="1" hidden="1" x14ac:dyDescent="0.2">
      <c r="A182" s="81"/>
      <c r="B182" s="12"/>
      <c r="C182" s="52"/>
      <c r="D182" s="81"/>
      <c r="E182" s="81"/>
      <c r="F182" s="80"/>
      <c r="G182" s="30"/>
      <c r="H182" s="15"/>
      <c r="I182" s="43"/>
      <c r="J182" s="79"/>
      <c r="K182" s="13"/>
      <c r="L182" s="13"/>
      <c r="M182" s="115"/>
      <c r="N182" s="12"/>
      <c r="O182" s="14"/>
      <c r="P182" s="124" t="str">
        <f>IF(AND($I182=Data!$F$7,OR($J182=Data!$D$3,$J182=Data!$D$6)),$G182,"")</f>
        <v/>
      </c>
    </row>
    <row r="183" spans="1:16" s="31" customFormat="1" hidden="1" x14ac:dyDescent="0.2">
      <c r="A183" s="81"/>
      <c r="B183" s="12"/>
      <c r="C183" s="52"/>
      <c r="D183" s="81"/>
      <c r="E183" s="81"/>
      <c r="F183" s="80"/>
      <c r="G183" s="30"/>
      <c r="H183" s="15"/>
      <c r="I183" s="43"/>
      <c r="J183" s="79"/>
      <c r="K183" s="13"/>
      <c r="L183" s="13"/>
      <c r="M183" s="115"/>
      <c r="N183" s="12"/>
      <c r="O183" s="14"/>
      <c r="P183" s="124" t="str">
        <f>IF(AND($I183=Data!$F$7,OR($J183=Data!$D$3,$J183=Data!$D$6)),$G183,"")</f>
        <v/>
      </c>
    </row>
    <row r="184" spans="1:16" s="31" customFormat="1" hidden="1" x14ac:dyDescent="0.2">
      <c r="A184" s="81"/>
      <c r="B184" s="16"/>
      <c r="C184" s="52"/>
      <c r="D184" s="81"/>
      <c r="E184" s="81"/>
      <c r="F184" s="80"/>
      <c r="G184" s="30"/>
      <c r="H184" s="15"/>
      <c r="I184" s="43"/>
      <c r="J184" s="79"/>
      <c r="K184" s="13"/>
      <c r="L184" s="13"/>
      <c r="M184" s="115"/>
      <c r="N184" s="12"/>
      <c r="O184" s="14"/>
      <c r="P184" s="124" t="str">
        <f>IF(AND($I184=Data!$F$7,OR($J184=Data!$D$3,$J184=Data!$D$6)),$G184,"")</f>
        <v/>
      </c>
    </row>
    <row r="185" spans="1:16" s="31" customFormat="1" hidden="1" x14ac:dyDescent="0.2">
      <c r="A185" s="81"/>
      <c r="B185" s="12"/>
      <c r="C185" s="52"/>
      <c r="D185" s="81"/>
      <c r="E185" s="81"/>
      <c r="F185" s="80"/>
      <c r="G185" s="30"/>
      <c r="H185" s="15"/>
      <c r="I185" s="43"/>
      <c r="J185" s="79"/>
      <c r="K185" s="13"/>
      <c r="L185" s="13"/>
      <c r="M185" s="115"/>
      <c r="N185" s="12"/>
      <c r="O185" s="14"/>
      <c r="P185" s="124" t="str">
        <f>IF(AND($I185=Data!$F$7,OR($J185=Data!$D$3,$J185=Data!$D$6)),$G185,"")</f>
        <v/>
      </c>
    </row>
    <row r="186" spans="1:16" s="31" customFormat="1" hidden="1" x14ac:dyDescent="0.2">
      <c r="A186" s="81"/>
      <c r="B186" s="12"/>
      <c r="C186" s="52"/>
      <c r="D186" s="81"/>
      <c r="E186" s="81"/>
      <c r="F186" s="80"/>
      <c r="G186" s="30"/>
      <c r="H186" s="35"/>
      <c r="I186" s="43"/>
      <c r="J186" s="79"/>
      <c r="K186" s="13"/>
      <c r="L186" s="13"/>
      <c r="M186" s="115"/>
      <c r="N186" s="12"/>
      <c r="O186" s="14"/>
      <c r="P186" s="124" t="str">
        <f>IF(AND($I186=Data!$F$7,OR($J186=Data!$D$3,$J186=Data!$D$6)),$G186,"")</f>
        <v/>
      </c>
    </row>
    <row r="187" spans="1:16" s="31" customFormat="1" hidden="1" x14ac:dyDescent="0.2">
      <c r="A187" s="81"/>
      <c r="B187" s="12"/>
      <c r="C187" s="52"/>
      <c r="D187" s="81"/>
      <c r="E187" s="81"/>
      <c r="F187" s="80"/>
      <c r="G187" s="30"/>
      <c r="H187" s="15"/>
      <c r="I187" s="43"/>
      <c r="J187" s="79"/>
      <c r="K187" s="13"/>
      <c r="L187" s="13"/>
      <c r="M187" s="115"/>
      <c r="N187" s="16"/>
      <c r="O187" s="14"/>
      <c r="P187" s="124" t="str">
        <f>IF(AND($I187=Data!$F$7,OR($J187=Data!$D$3,$J187=Data!$D$6)),$G187,"")</f>
        <v/>
      </c>
    </row>
    <row r="188" spans="1:16" s="31" customFormat="1" hidden="1" x14ac:dyDescent="0.2">
      <c r="A188" s="81"/>
      <c r="B188" s="12"/>
      <c r="C188" s="52"/>
      <c r="D188" s="81"/>
      <c r="E188" s="81"/>
      <c r="F188" s="80"/>
      <c r="G188" s="30"/>
      <c r="H188" s="15"/>
      <c r="I188" s="43"/>
      <c r="J188" s="79"/>
      <c r="K188" s="13"/>
      <c r="L188" s="13"/>
      <c r="M188" s="115"/>
      <c r="N188" s="12"/>
      <c r="O188" s="14"/>
      <c r="P188" s="124" t="str">
        <f>IF(AND($I188=Data!$F$7,OR($J188=Data!$D$3,$J188=Data!$D$6)),$G188,"")</f>
        <v/>
      </c>
    </row>
    <row r="189" spans="1:16" s="31" customFormat="1" hidden="1" x14ac:dyDescent="0.2">
      <c r="A189" s="81"/>
      <c r="B189" s="12"/>
      <c r="C189" s="52"/>
      <c r="D189" s="81"/>
      <c r="E189" s="81"/>
      <c r="F189" s="80"/>
      <c r="G189" s="30"/>
      <c r="H189" s="15"/>
      <c r="I189" s="43"/>
      <c r="J189" s="79"/>
      <c r="K189" s="13"/>
      <c r="L189" s="13"/>
      <c r="M189" s="115"/>
      <c r="N189" s="12"/>
      <c r="O189" s="28"/>
      <c r="P189" s="124" t="str">
        <f>IF(AND($I189=Data!$F$7,OR($J189=Data!$D$3,$J189=Data!$D$6)),$G189,"")</f>
        <v/>
      </c>
    </row>
    <row r="190" spans="1:16" s="31" customFormat="1" hidden="1" x14ac:dyDescent="0.2">
      <c r="A190" s="81"/>
      <c r="B190" s="12"/>
      <c r="C190" s="52"/>
      <c r="D190" s="81"/>
      <c r="E190" s="81"/>
      <c r="F190" s="80"/>
      <c r="G190" s="30"/>
      <c r="H190" s="35"/>
      <c r="I190" s="43"/>
      <c r="J190" s="79"/>
      <c r="K190" s="13"/>
      <c r="L190" s="13"/>
      <c r="M190" s="115"/>
      <c r="N190" s="12"/>
      <c r="O190" s="28"/>
      <c r="P190" s="124" t="str">
        <f>IF(AND($I190=Data!$F$7,OR($J190=Data!$D$3,$J190=Data!$D$6)),$G190,"")</f>
        <v/>
      </c>
    </row>
    <row r="191" spans="1:16" s="31" customFormat="1" hidden="1" x14ac:dyDescent="0.2">
      <c r="A191" s="81"/>
      <c r="B191" s="12"/>
      <c r="C191" s="52"/>
      <c r="D191" s="81"/>
      <c r="E191" s="81"/>
      <c r="F191" s="80"/>
      <c r="G191" s="30"/>
      <c r="H191" s="35"/>
      <c r="I191" s="43"/>
      <c r="J191" s="79"/>
      <c r="K191" s="13"/>
      <c r="L191" s="13"/>
      <c r="M191" s="115"/>
      <c r="N191" s="12"/>
      <c r="O191" s="28"/>
      <c r="P191" s="124" t="str">
        <f>IF(AND($I191=Data!$F$7,OR($J191=Data!$D$3,$J191=Data!$D$6)),$G191,"")</f>
        <v/>
      </c>
    </row>
    <row r="192" spans="1:16" s="31" customFormat="1" hidden="1" x14ac:dyDescent="0.2">
      <c r="A192" s="81"/>
      <c r="B192" s="12"/>
      <c r="C192" s="52"/>
      <c r="D192" s="81"/>
      <c r="E192" s="81"/>
      <c r="F192" s="80"/>
      <c r="G192" s="30"/>
      <c r="H192" s="15"/>
      <c r="I192" s="43"/>
      <c r="J192" s="79"/>
      <c r="K192" s="13"/>
      <c r="L192" s="13"/>
      <c r="M192" s="115"/>
      <c r="N192" s="12"/>
      <c r="O192" s="28"/>
      <c r="P192" s="124" t="str">
        <f>IF(AND($I192=Data!$F$7,OR($J192=Data!$D$3,$J192=Data!$D$6)),$G192,"")</f>
        <v/>
      </c>
    </row>
    <row r="193" spans="1:16" s="31" customFormat="1" hidden="1" x14ac:dyDescent="0.2">
      <c r="A193" s="81"/>
      <c r="B193" s="12"/>
      <c r="C193" s="52"/>
      <c r="D193" s="81"/>
      <c r="E193" s="81"/>
      <c r="F193" s="80"/>
      <c r="G193" s="30"/>
      <c r="H193" s="15"/>
      <c r="I193" s="43"/>
      <c r="J193" s="79"/>
      <c r="K193" s="13"/>
      <c r="L193" s="13"/>
      <c r="M193" s="115"/>
      <c r="N193" s="12"/>
      <c r="O193" s="28"/>
      <c r="P193" s="124" t="str">
        <f>IF(AND($I193=Data!$F$7,OR($J193=Data!$D$3,$J193=Data!$D$6)),$G193,"")</f>
        <v/>
      </c>
    </row>
    <row r="194" spans="1:16" s="31" customFormat="1" hidden="1" x14ac:dyDescent="0.2">
      <c r="A194" s="81"/>
      <c r="B194" s="12"/>
      <c r="C194" s="52"/>
      <c r="D194" s="81"/>
      <c r="E194" s="81"/>
      <c r="F194" s="80"/>
      <c r="G194" s="30"/>
      <c r="H194" s="35"/>
      <c r="I194" s="43"/>
      <c r="J194" s="79"/>
      <c r="K194" s="13"/>
      <c r="L194" s="13"/>
      <c r="M194" s="115"/>
      <c r="N194" s="12"/>
      <c r="O194" s="28"/>
      <c r="P194" s="124" t="str">
        <f>IF(AND($I194=Data!$F$7,OR($J194=Data!$D$3,$J194=Data!$D$6)),$G194,"")</f>
        <v/>
      </c>
    </row>
    <row r="195" spans="1:16" s="31" customFormat="1" hidden="1" x14ac:dyDescent="0.2">
      <c r="A195" s="81"/>
      <c r="B195" s="12"/>
      <c r="C195" s="52"/>
      <c r="D195" s="81"/>
      <c r="E195" s="81"/>
      <c r="F195" s="80"/>
      <c r="G195" s="30"/>
      <c r="H195" s="35"/>
      <c r="I195" s="43"/>
      <c r="J195" s="79"/>
      <c r="K195" s="13"/>
      <c r="L195" s="13"/>
      <c r="M195" s="115"/>
      <c r="N195" s="12"/>
      <c r="O195" s="28"/>
      <c r="P195" s="124" t="str">
        <f>IF(AND($I195=Data!$F$7,OR($J195=Data!$D$3,$J195=Data!$D$6)),$G195,"")</f>
        <v/>
      </c>
    </row>
    <row r="196" spans="1:16" s="31" customFormat="1" hidden="1" x14ac:dyDescent="0.2">
      <c r="A196" s="81"/>
      <c r="B196" s="12"/>
      <c r="C196" s="52"/>
      <c r="D196" s="81"/>
      <c r="E196" s="81"/>
      <c r="F196" s="80"/>
      <c r="G196" s="30"/>
      <c r="H196" s="15"/>
      <c r="I196" s="43"/>
      <c r="J196" s="79"/>
      <c r="K196" s="13"/>
      <c r="L196" s="13"/>
      <c r="M196" s="115"/>
      <c r="N196" s="12"/>
      <c r="O196" s="14"/>
      <c r="P196" s="124" t="str">
        <f>IF(AND($I196=Data!$F$7,OR($J196=Data!$D$3,$J196=Data!$D$6)),$G196,"")</f>
        <v/>
      </c>
    </row>
    <row r="197" spans="1:16" s="31" customFormat="1" hidden="1" x14ac:dyDescent="0.2">
      <c r="A197" s="81"/>
      <c r="B197" s="12"/>
      <c r="C197" s="52"/>
      <c r="D197" s="81"/>
      <c r="E197" s="81"/>
      <c r="F197" s="80"/>
      <c r="G197" s="30"/>
      <c r="H197" s="15"/>
      <c r="I197" s="43"/>
      <c r="J197" s="79"/>
      <c r="K197" s="13"/>
      <c r="L197" s="13"/>
      <c r="M197" s="115"/>
      <c r="N197" s="12"/>
      <c r="O197" s="14"/>
      <c r="P197" s="124" t="str">
        <f>IF(AND($I197=Data!$F$7,OR($J197=Data!$D$3,$J197=Data!$D$6)),$G197,"")</f>
        <v/>
      </c>
    </row>
    <row r="198" spans="1:16" s="31" customFormat="1" hidden="1" x14ac:dyDescent="0.2">
      <c r="A198" s="81"/>
      <c r="B198" s="12"/>
      <c r="C198" s="52"/>
      <c r="D198" s="81"/>
      <c r="E198" s="81"/>
      <c r="F198" s="80"/>
      <c r="G198" s="30"/>
      <c r="H198" s="15"/>
      <c r="I198" s="43"/>
      <c r="J198" s="79"/>
      <c r="K198" s="13"/>
      <c r="L198" s="13"/>
      <c r="M198" s="115"/>
      <c r="N198" s="12"/>
      <c r="O198" s="14"/>
      <c r="P198" s="124" t="str">
        <f>IF(AND($I198=Data!$F$7,OR($J198=Data!$D$3,$J198=Data!$D$6)),$G198,"")</f>
        <v/>
      </c>
    </row>
    <row r="199" spans="1:16" s="31" customFormat="1" hidden="1" x14ac:dyDescent="0.2">
      <c r="A199" s="81"/>
      <c r="B199" s="12"/>
      <c r="C199" s="52"/>
      <c r="D199" s="81"/>
      <c r="E199" s="81"/>
      <c r="F199" s="80"/>
      <c r="G199" s="30"/>
      <c r="H199" s="35"/>
      <c r="I199" s="43"/>
      <c r="J199" s="79"/>
      <c r="K199" s="13"/>
      <c r="L199" s="13"/>
      <c r="M199" s="115"/>
      <c r="N199" s="12"/>
      <c r="O199" s="14"/>
      <c r="P199" s="124" t="str">
        <f>IF(AND($I199=Data!$F$7,OR($J199=Data!$D$3,$J199=Data!$D$6)),$G199,"")</f>
        <v/>
      </c>
    </row>
    <row r="200" spans="1:16" s="31" customFormat="1" hidden="1" x14ac:dyDescent="0.2">
      <c r="A200" s="81"/>
      <c r="B200" s="12"/>
      <c r="C200" s="52"/>
      <c r="D200" s="81"/>
      <c r="E200" s="81"/>
      <c r="F200" s="80"/>
      <c r="G200" s="30"/>
      <c r="H200" s="15"/>
      <c r="I200" s="43"/>
      <c r="J200" s="79"/>
      <c r="K200" s="13"/>
      <c r="L200" s="13"/>
      <c r="M200" s="115"/>
      <c r="N200" s="12"/>
      <c r="O200" s="14"/>
      <c r="P200" s="124" t="str">
        <f>IF(AND($I200=Data!$F$7,OR($J200=Data!$D$3,$J200=Data!$D$6)),$G200,"")</f>
        <v/>
      </c>
    </row>
    <row r="201" spans="1:16" s="31" customFormat="1" hidden="1" x14ac:dyDescent="0.2">
      <c r="A201" s="81"/>
      <c r="B201" s="12"/>
      <c r="C201" s="54"/>
      <c r="D201" s="81"/>
      <c r="E201" s="81"/>
      <c r="F201" s="80"/>
      <c r="G201" s="30"/>
      <c r="H201" s="15"/>
      <c r="I201" s="43"/>
      <c r="J201" s="79"/>
      <c r="K201" s="13"/>
      <c r="L201" s="13"/>
      <c r="M201" s="115"/>
      <c r="N201" s="12"/>
      <c r="O201" s="14"/>
      <c r="P201" s="124" t="str">
        <f>IF(AND($I201=Data!$F$7,OR($J201=Data!$D$3,$J201=Data!$D$6)),$G201,"")</f>
        <v/>
      </c>
    </row>
    <row r="202" spans="1:16" s="31" customFormat="1" hidden="1" x14ac:dyDescent="0.2">
      <c r="A202" s="81"/>
      <c r="B202" s="12"/>
      <c r="C202" s="52"/>
      <c r="D202" s="81"/>
      <c r="E202" s="81"/>
      <c r="F202" s="80"/>
      <c r="G202" s="30"/>
      <c r="H202" s="35"/>
      <c r="I202" s="43"/>
      <c r="J202" s="79"/>
      <c r="K202" s="13"/>
      <c r="L202" s="13"/>
      <c r="M202" s="115"/>
      <c r="N202" s="12"/>
      <c r="O202" s="14"/>
      <c r="P202" s="124" t="str">
        <f>IF(AND($I202=Data!$F$7,OR($J202=Data!$D$3,$J202=Data!$D$6)),$G202,"")</f>
        <v/>
      </c>
    </row>
    <row r="203" spans="1:16" s="31" customFormat="1" hidden="1" x14ac:dyDescent="0.2">
      <c r="A203" s="81"/>
      <c r="B203" s="12"/>
      <c r="C203" s="52"/>
      <c r="D203" s="81"/>
      <c r="E203" s="81"/>
      <c r="F203" s="80"/>
      <c r="G203" s="30"/>
      <c r="H203" s="35"/>
      <c r="I203" s="43"/>
      <c r="J203" s="79"/>
      <c r="K203" s="13"/>
      <c r="L203" s="13"/>
      <c r="M203" s="115"/>
      <c r="N203" s="12"/>
      <c r="O203" s="14"/>
      <c r="P203" s="124" t="str">
        <f>IF(AND($I203=Data!$F$7,OR($J203=Data!$D$3,$J203=Data!$D$6)),$G203,"")</f>
        <v/>
      </c>
    </row>
    <row r="204" spans="1:16" s="31" customFormat="1" hidden="1" x14ac:dyDescent="0.2">
      <c r="A204" s="81"/>
      <c r="B204" s="12"/>
      <c r="C204" s="52"/>
      <c r="D204" s="81"/>
      <c r="E204" s="81"/>
      <c r="F204" s="80"/>
      <c r="G204" s="30"/>
      <c r="H204" s="15"/>
      <c r="I204" s="43"/>
      <c r="J204" s="79"/>
      <c r="K204" s="13"/>
      <c r="L204" s="13"/>
      <c r="M204" s="115"/>
      <c r="N204" s="12"/>
      <c r="O204" s="14"/>
      <c r="P204" s="124" t="str">
        <f>IF(AND($I204=Data!$F$7,OR($J204=Data!$D$3,$J204=Data!$D$6)),$G204,"")</f>
        <v/>
      </c>
    </row>
    <row r="205" spans="1:16" s="31" customFormat="1" hidden="1" x14ac:dyDescent="0.2">
      <c r="A205" s="81"/>
      <c r="B205" s="12"/>
      <c r="C205" s="52"/>
      <c r="D205" s="81"/>
      <c r="E205" s="81"/>
      <c r="F205" s="80"/>
      <c r="G205" s="30"/>
      <c r="H205" s="15"/>
      <c r="I205" s="43"/>
      <c r="J205" s="79"/>
      <c r="K205" s="13"/>
      <c r="L205" s="13"/>
      <c r="M205" s="115"/>
      <c r="N205" s="12"/>
      <c r="O205" s="14"/>
      <c r="P205" s="124" t="str">
        <f>IF(AND($I205=Data!$F$7,OR($J205=Data!$D$3,$J205=Data!$D$6)),$G205,"")</f>
        <v/>
      </c>
    </row>
    <row r="206" spans="1:16" s="31" customFormat="1" hidden="1" x14ac:dyDescent="0.2">
      <c r="A206" s="81"/>
      <c r="B206" s="12"/>
      <c r="C206" s="52"/>
      <c r="D206" s="81"/>
      <c r="E206" s="81"/>
      <c r="F206" s="80"/>
      <c r="G206" s="30"/>
      <c r="H206" s="35"/>
      <c r="I206" s="43"/>
      <c r="J206" s="79"/>
      <c r="K206" s="13"/>
      <c r="L206" s="13"/>
      <c r="M206" s="115"/>
      <c r="N206" s="12"/>
      <c r="O206" s="14"/>
      <c r="P206" s="124" t="str">
        <f>IF(AND($I206=Data!$F$7,OR($J206=Data!$D$3,$J206=Data!$D$6)),$G206,"")</f>
        <v/>
      </c>
    </row>
    <row r="207" spans="1:16" s="31" customFormat="1" hidden="1" x14ac:dyDescent="0.2">
      <c r="A207" s="81"/>
      <c r="B207" s="12"/>
      <c r="C207" s="54"/>
      <c r="D207" s="81"/>
      <c r="E207" s="81"/>
      <c r="F207" s="80"/>
      <c r="G207" s="30"/>
      <c r="H207" s="15"/>
      <c r="I207" s="43"/>
      <c r="J207" s="79"/>
      <c r="K207" s="13"/>
      <c r="L207" s="13"/>
      <c r="M207" s="115"/>
      <c r="N207" s="12"/>
      <c r="O207" s="14"/>
      <c r="P207" s="124" t="str">
        <f>IF(AND($I207=Data!$F$7,OR($J207=Data!$D$3,$J207=Data!$D$6)),$G207,"")</f>
        <v/>
      </c>
    </row>
    <row r="208" spans="1:16" s="31" customFormat="1" hidden="1" x14ac:dyDescent="0.2">
      <c r="A208" s="81"/>
      <c r="B208" s="12"/>
      <c r="C208" s="52"/>
      <c r="D208" s="81"/>
      <c r="E208" s="81"/>
      <c r="F208" s="80"/>
      <c r="G208" s="30"/>
      <c r="H208" s="15"/>
      <c r="I208" s="43"/>
      <c r="J208" s="79"/>
      <c r="K208" s="13"/>
      <c r="L208" s="13"/>
      <c r="M208" s="115"/>
      <c r="N208" s="12"/>
      <c r="O208" s="14"/>
      <c r="P208" s="124" t="str">
        <f>IF(AND($I208=Data!$F$7,OR($J208=Data!$D$3,$J208=Data!$D$6)),$G208,"")</f>
        <v/>
      </c>
    </row>
    <row r="209" spans="1:16" s="31" customFormat="1" hidden="1" x14ac:dyDescent="0.2">
      <c r="A209" s="81"/>
      <c r="B209" s="12"/>
      <c r="C209" s="52"/>
      <c r="D209" s="81"/>
      <c r="E209" s="81"/>
      <c r="F209" s="80"/>
      <c r="G209" s="30"/>
      <c r="H209" s="15"/>
      <c r="I209" s="43"/>
      <c r="J209" s="79"/>
      <c r="K209" s="13"/>
      <c r="L209" s="13"/>
      <c r="M209" s="115"/>
      <c r="N209" s="12"/>
      <c r="O209" s="14"/>
      <c r="P209" s="124" t="str">
        <f>IF(AND($I209=Data!$F$7,OR($J209=Data!$D$3,$J209=Data!$D$6)),$G209,"")</f>
        <v/>
      </c>
    </row>
    <row r="210" spans="1:16" s="31" customFormat="1" hidden="1" x14ac:dyDescent="0.2">
      <c r="A210" s="81"/>
      <c r="B210" s="12"/>
      <c r="C210" s="52"/>
      <c r="D210" s="81"/>
      <c r="E210" s="81"/>
      <c r="F210" s="80"/>
      <c r="G210" s="30"/>
      <c r="H210" s="35"/>
      <c r="I210" s="43"/>
      <c r="J210" s="79"/>
      <c r="K210" s="13"/>
      <c r="L210" s="13"/>
      <c r="M210" s="115"/>
      <c r="N210" s="12"/>
      <c r="O210" s="14"/>
      <c r="P210" s="124" t="str">
        <f>IF(AND($I210=Data!$F$7,OR($J210=Data!$D$3,$J210=Data!$D$6)),$G210,"")</f>
        <v/>
      </c>
    </row>
    <row r="211" spans="1:16" s="31" customFormat="1" hidden="1" x14ac:dyDescent="0.2">
      <c r="A211" s="81"/>
      <c r="B211" s="12"/>
      <c r="C211" s="52"/>
      <c r="D211" s="81"/>
      <c r="E211" s="81"/>
      <c r="F211" s="80"/>
      <c r="G211" s="30"/>
      <c r="H211" s="15"/>
      <c r="I211" s="43"/>
      <c r="J211" s="79"/>
      <c r="K211" s="13"/>
      <c r="L211" s="13"/>
      <c r="M211" s="115"/>
      <c r="N211" s="12"/>
      <c r="O211" s="14"/>
      <c r="P211" s="124" t="str">
        <f>IF(AND($I211=Data!$F$7,OR($J211=Data!$D$3,$J211=Data!$D$6)),$G211,"")</f>
        <v/>
      </c>
    </row>
    <row r="212" spans="1:16" s="31" customFormat="1" hidden="1" x14ac:dyDescent="0.2">
      <c r="A212" s="81"/>
      <c r="B212" s="12"/>
      <c r="C212" s="52"/>
      <c r="D212" s="81"/>
      <c r="E212" s="81"/>
      <c r="F212" s="80"/>
      <c r="G212" s="30"/>
      <c r="H212" s="15"/>
      <c r="I212" s="43"/>
      <c r="J212" s="79"/>
      <c r="K212" s="13"/>
      <c r="L212" s="13"/>
      <c r="M212" s="115"/>
      <c r="N212" s="12"/>
      <c r="O212" s="14"/>
      <c r="P212" s="124" t="str">
        <f>IF(AND($I212=Data!$F$7,OR($J212=Data!$D$3,$J212=Data!$D$6)),$G212,"")</f>
        <v/>
      </c>
    </row>
    <row r="213" spans="1:16" s="31" customFormat="1" hidden="1" x14ac:dyDescent="0.2">
      <c r="A213" s="81"/>
      <c r="B213" s="12"/>
      <c r="C213" s="52"/>
      <c r="D213" s="81"/>
      <c r="E213" s="81"/>
      <c r="F213" s="80"/>
      <c r="G213" s="30"/>
      <c r="H213" s="35"/>
      <c r="I213" s="43"/>
      <c r="J213" s="79"/>
      <c r="K213" s="13"/>
      <c r="L213" s="13"/>
      <c r="M213" s="115"/>
      <c r="N213" s="12"/>
      <c r="O213" s="14"/>
      <c r="P213" s="124" t="str">
        <f>IF(AND($I213=Data!$F$7,OR($J213=Data!$D$3,$J213=Data!$D$6)),$G213,"")</f>
        <v/>
      </c>
    </row>
    <row r="214" spans="1:16" s="31" customFormat="1" hidden="1" x14ac:dyDescent="0.2">
      <c r="A214" s="81"/>
      <c r="B214" s="12"/>
      <c r="C214" s="53"/>
      <c r="D214" s="81"/>
      <c r="E214" s="81"/>
      <c r="F214" s="80"/>
      <c r="G214" s="30"/>
      <c r="H214" s="15"/>
      <c r="I214" s="43"/>
      <c r="J214" s="79"/>
      <c r="K214" s="13"/>
      <c r="L214" s="13"/>
      <c r="M214" s="115"/>
      <c r="N214" s="12"/>
      <c r="O214" s="14"/>
      <c r="P214" s="124" t="str">
        <f>IF(AND($I214=Data!$F$7,OR($J214=Data!$D$3,$J214=Data!$D$6)),$G214,"")</f>
        <v/>
      </c>
    </row>
    <row r="215" spans="1:16" s="31" customFormat="1" hidden="1" x14ac:dyDescent="0.2">
      <c r="A215" s="81"/>
      <c r="B215" s="16"/>
      <c r="C215" s="52"/>
      <c r="D215" s="81"/>
      <c r="E215" s="81"/>
      <c r="F215" s="80"/>
      <c r="G215" s="30"/>
      <c r="H215" s="15"/>
      <c r="I215" s="43"/>
      <c r="J215" s="79"/>
      <c r="K215" s="13"/>
      <c r="L215" s="13"/>
      <c r="M215" s="115"/>
      <c r="N215" s="12"/>
      <c r="O215" s="14"/>
      <c r="P215" s="124" t="str">
        <f>IF(AND($I215=Data!$F$7,OR($J215=Data!$D$3,$J215=Data!$D$6)),$G215,"")</f>
        <v/>
      </c>
    </row>
    <row r="216" spans="1:16" s="31" customFormat="1" hidden="1" x14ac:dyDescent="0.2">
      <c r="A216" s="81"/>
      <c r="B216" s="12"/>
      <c r="C216" s="52"/>
      <c r="D216" s="81"/>
      <c r="E216" s="81"/>
      <c r="F216" s="80"/>
      <c r="G216" s="30"/>
      <c r="H216" s="15"/>
      <c r="I216" s="43"/>
      <c r="J216" s="79"/>
      <c r="K216" s="13"/>
      <c r="L216" s="13"/>
      <c r="M216" s="115"/>
      <c r="N216" s="12"/>
      <c r="O216" s="14"/>
      <c r="P216" s="124" t="str">
        <f>IF(AND($I216=Data!$F$7,OR($J216=Data!$D$3,$J216=Data!$D$6)),$G216,"")</f>
        <v/>
      </c>
    </row>
    <row r="217" spans="1:16" s="31" customFormat="1" hidden="1" x14ac:dyDescent="0.2">
      <c r="A217" s="81"/>
      <c r="B217" s="12"/>
      <c r="C217" s="52"/>
      <c r="D217" s="81"/>
      <c r="E217" s="81"/>
      <c r="F217" s="80"/>
      <c r="G217" s="30"/>
      <c r="H217" s="15"/>
      <c r="I217" s="43"/>
      <c r="J217" s="79"/>
      <c r="K217" s="13"/>
      <c r="L217" s="13"/>
      <c r="M217" s="115"/>
      <c r="N217" s="12"/>
      <c r="O217" s="14"/>
      <c r="P217" s="124" t="str">
        <f>IF(AND($I217=Data!$F$7,OR($J217=Data!$D$3,$J217=Data!$D$6)),$G217,"")</f>
        <v/>
      </c>
    </row>
    <row r="218" spans="1:16" s="31" customFormat="1" hidden="1" x14ac:dyDescent="0.2">
      <c r="A218" s="81"/>
      <c r="B218" s="12"/>
      <c r="C218" s="52"/>
      <c r="D218" s="81"/>
      <c r="E218" s="81"/>
      <c r="F218" s="80"/>
      <c r="G218" s="30"/>
      <c r="H218" s="35"/>
      <c r="I218" s="43"/>
      <c r="J218" s="79"/>
      <c r="K218" s="13"/>
      <c r="L218" s="13"/>
      <c r="M218" s="115"/>
      <c r="N218" s="12"/>
      <c r="O218" s="14"/>
      <c r="P218" s="124" t="str">
        <f>IF(AND($I218=Data!$F$7,OR($J218=Data!$D$3,$J218=Data!$D$6)),$G218,"")</f>
        <v/>
      </c>
    </row>
    <row r="219" spans="1:16" s="31" customFormat="1" hidden="1" x14ac:dyDescent="0.2">
      <c r="A219" s="81"/>
      <c r="B219" s="12"/>
      <c r="C219" s="52"/>
      <c r="D219" s="81"/>
      <c r="E219" s="81"/>
      <c r="F219" s="80"/>
      <c r="G219" s="30"/>
      <c r="H219" s="35"/>
      <c r="I219" s="43"/>
      <c r="J219" s="79"/>
      <c r="K219" s="13"/>
      <c r="L219" s="13"/>
      <c r="M219" s="115"/>
      <c r="N219" s="12"/>
      <c r="O219" s="14"/>
      <c r="P219" s="124" t="str">
        <f>IF(AND($I219=Data!$F$7,OR($J219=Data!$D$3,$J219=Data!$D$6)),$G219,"")</f>
        <v/>
      </c>
    </row>
    <row r="220" spans="1:16" s="31" customFormat="1" hidden="1" x14ac:dyDescent="0.2">
      <c r="A220" s="81"/>
      <c r="B220" s="12"/>
      <c r="C220" s="52"/>
      <c r="D220" s="81"/>
      <c r="E220" s="81"/>
      <c r="F220" s="80"/>
      <c r="G220" s="30"/>
      <c r="H220" s="15"/>
      <c r="I220" s="43"/>
      <c r="J220" s="79"/>
      <c r="K220" s="13"/>
      <c r="L220" s="13"/>
      <c r="M220" s="115"/>
      <c r="N220" s="12"/>
      <c r="O220" s="14"/>
      <c r="P220" s="124" t="str">
        <f>IF(AND($I220=Data!$F$7,OR($J220=Data!$D$3,$J220=Data!$D$6)),$G220,"")</f>
        <v/>
      </c>
    </row>
    <row r="221" spans="1:16" s="31" customFormat="1" hidden="1" x14ac:dyDescent="0.2">
      <c r="A221" s="81"/>
      <c r="B221" s="12"/>
      <c r="C221" s="52"/>
      <c r="D221" s="81"/>
      <c r="E221" s="81"/>
      <c r="F221" s="80"/>
      <c r="G221" s="30"/>
      <c r="H221" s="35"/>
      <c r="I221" s="43"/>
      <c r="J221" s="79"/>
      <c r="K221" s="13"/>
      <c r="L221" s="13"/>
      <c r="M221" s="115"/>
      <c r="N221" s="12"/>
      <c r="O221" s="14"/>
      <c r="P221" s="124" t="str">
        <f>IF(AND($I221=Data!$F$7,OR($J221=Data!$D$3,$J221=Data!$D$6)),$G221,"")</f>
        <v/>
      </c>
    </row>
    <row r="222" spans="1:16" s="31" customFormat="1" hidden="1" x14ac:dyDescent="0.2">
      <c r="A222" s="81"/>
      <c r="B222" s="12"/>
      <c r="C222" s="52"/>
      <c r="D222" s="81"/>
      <c r="E222" s="81"/>
      <c r="F222" s="80"/>
      <c r="G222" s="30"/>
      <c r="H222" s="35"/>
      <c r="I222" s="43"/>
      <c r="J222" s="79"/>
      <c r="K222" s="13"/>
      <c r="L222" s="13"/>
      <c r="M222" s="115"/>
      <c r="N222" s="12"/>
      <c r="O222" s="14"/>
      <c r="P222" s="124" t="str">
        <f>IF(AND($I222=Data!$F$7,OR($J222=Data!$D$3,$J222=Data!$D$6)),$G222,"")</f>
        <v/>
      </c>
    </row>
    <row r="223" spans="1:16" s="31" customFormat="1" hidden="1" x14ac:dyDescent="0.2">
      <c r="A223" s="81"/>
      <c r="B223" s="12"/>
      <c r="C223" s="52"/>
      <c r="D223" s="81"/>
      <c r="E223" s="81"/>
      <c r="F223" s="80"/>
      <c r="G223" s="30"/>
      <c r="H223" s="15"/>
      <c r="I223" s="43"/>
      <c r="J223" s="79"/>
      <c r="K223" s="13"/>
      <c r="L223" s="13"/>
      <c r="M223" s="115"/>
      <c r="N223" s="12"/>
      <c r="O223" s="14"/>
      <c r="P223" s="124" t="str">
        <f>IF(AND($I223=Data!$F$7,OR($J223=Data!$D$3,$J223=Data!$D$6)),$G223,"")</f>
        <v/>
      </c>
    </row>
    <row r="224" spans="1:16" s="31" customFormat="1" hidden="1" x14ac:dyDescent="0.2">
      <c r="A224" s="81"/>
      <c r="B224" s="12"/>
      <c r="C224" s="52"/>
      <c r="D224" s="81"/>
      <c r="E224" s="81"/>
      <c r="F224" s="80"/>
      <c r="G224" s="30"/>
      <c r="H224" s="35"/>
      <c r="I224" s="43"/>
      <c r="J224" s="79"/>
      <c r="K224" s="13"/>
      <c r="L224" s="13"/>
      <c r="M224" s="115"/>
      <c r="N224" s="12"/>
      <c r="O224" s="14"/>
      <c r="P224" s="124" t="str">
        <f>IF(AND($I224=Data!$F$7,OR($J224=Data!$D$3,$J224=Data!$D$6)),$G224,"")</f>
        <v/>
      </c>
    </row>
    <row r="225" spans="1:16" s="31" customFormat="1" hidden="1" x14ac:dyDescent="0.2">
      <c r="A225" s="81"/>
      <c r="B225" s="12"/>
      <c r="C225" s="52"/>
      <c r="D225" s="81"/>
      <c r="E225" s="81"/>
      <c r="F225" s="80"/>
      <c r="G225" s="30"/>
      <c r="H225" s="35"/>
      <c r="I225" s="43"/>
      <c r="J225" s="79"/>
      <c r="K225" s="13"/>
      <c r="L225" s="13"/>
      <c r="M225" s="115"/>
      <c r="N225" s="12"/>
      <c r="O225" s="14"/>
      <c r="P225" s="124" t="str">
        <f>IF(AND($I225=Data!$F$7,OR($J225=Data!$D$3,$J225=Data!$D$6)),$G225,"")</f>
        <v/>
      </c>
    </row>
    <row r="226" spans="1:16" s="31" customFormat="1" hidden="1" x14ac:dyDescent="0.2">
      <c r="A226" s="81"/>
      <c r="B226" s="12"/>
      <c r="C226" s="52"/>
      <c r="D226" s="81"/>
      <c r="E226" s="81"/>
      <c r="F226" s="80"/>
      <c r="G226" s="30"/>
      <c r="H226" s="15"/>
      <c r="I226" s="43"/>
      <c r="J226" s="79"/>
      <c r="K226" s="13"/>
      <c r="L226" s="13"/>
      <c r="M226" s="115"/>
      <c r="N226" s="12"/>
      <c r="O226" s="14"/>
      <c r="P226" s="124" t="str">
        <f>IF(AND($I226=Data!$F$7,OR($J226=Data!$D$3,$J226=Data!$D$6)),$G226,"")</f>
        <v/>
      </c>
    </row>
    <row r="227" spans="1:16" s="31" customFormat="1" hidden="1" x14ac:dyDescent="0.2">
      <c r="A227" s="81"/>
      <c r="B227" s="12"/>
      <c r="C227" s="52"/>
      <c r="D227" s="81"/>
      <c r="E227" s="81"/>
      <c r="F227" s="80"/>
      <c r="G227" s="30"/>
      <c r="H227" s="15"/>
      <c r="I227" s="43"/>
      <c r="J227" s="79"/>
      <c r="K227" s="13"/>
      <c r="L227" s="13"/>
      <c r="M227" s="115"/>
      <c r="N227" s="12"/>
      <c r="O227" s="14"/>
      <c r="P227" s="124" t="str">
        <f>IF(AND($I227=Data!$F$7,OR($J227=Data!$D$3,$J227=Data!$D$6)),$G227,"")</f>
        <v/>
      </c>
    </row>
    <row r="228" spans="1:16" s="31" customFormat="1" hidden="1" x14ac:dyDescent="0.2">
      <c r="A228" s="81"/>
      <c r="B228" s="12"/>
      <c r="C228" s="52"/>
      <c r="D228" s="81"/>
      <c r="E228" s="81"/>
      <c r="F228" s="80"/>
      <c r="G228" s="30"/>
      <c r="H228" s="15"/>
      <c r="I228" s="43"/>
      <c r="J228" s="79"/>
      <c r="K228" s="13"/>
      <c r="L228" s="13"/>
      <c r="M228" s="115"/>
      <c r="N228" s="12"/>
      <c r="O228" s="14"/>
      <c r="P228" s="124" t="str">
        <f>IF(AND($I228=Data!$F$7,OR($J228=Data!$D$3,$J228=Data!$D$6)),$G228,"")</f>
        <v/>
      </c>
    </row>
    <row r="229" spans="1:16" s="31" customFormat="1" hidden="1" x14ac:dyDescent="0.2">
      <c r="A229" s="81"/>
      <c r="B229" s="12"/>
      <c r="C229" s="52"/>
      <c r="D229" s="81"/>
      <c r="E229" s="81"/>
      <c r="F229" s="80"/>
      <c r="G229" s="30"/>
      <c r="H229" s="15"/>
      <c r="I229" s="43"/>
      <c r="J229" s="79"/>
      <c r="K229" s="13"/>
      <c r="L229" s="13"/>
      <c r="M229" s="115"/>
      <c r="N229" s="12"/>
      <c r="O229" s="14"/>
      <c r="P229" s="124" t="str">
        <f>IF(AND($I229=Data!$F$7,OR($J229=Data!$D$3,$J229=Data!$D$6)),$G229,"")</f>
        <v/>
      </c>
    </row>
    <row r="230" spans="1:16" s="31" customFormat="1" hidden="1" x14ac:dyDescent="0.2">
      <c r="A230" s="81"/>
      <c r="B230" s="12"/>
      <c r="C230" s="52"/>
      <c r="D230" s="81"/>
      <c r="E230" s="81"/>
      <c r="F230" s="80"/>
      <c r="G230" s="30"/>
      <c r="H230" s="15"/>
      <c r="I230" s="43"/>
      <c r="J230" s="79"/>
      <c r="K230" s="13"/>
      <c r="L230" s="13"/>
      <c r="M230" s="115"/>
      <c r="N230" s="12"/>
      <c r="O230" s="14"/>
      <c r="P230" s="124" t="str">
        <f>IF(AND($I230=Data!$F$7,OR($J230=Data!$D$3,$J230=Data!$D$6)),$G230,"")</f>
        <v/>
      </c>
    </row>
    <row r="231" spans="1:16" s="31" customFormat="1" hidden="1" x14ac:dyDescent="0.2">
      <c r="A231" s="81"/>
      <c r="B231" s="12"/>
      <c r="C231" s="52"/>
      <c r="D231" s="81"/>
      <c r="E231" s="81"/>
      <c r="F231" s="80"/>
      <c r="G231" s="30"/>
      <c r="H231" s="15"/>
      <c r="I231" s="43"/>
      <c r="J231" s="79"/>
      <c r="K231" s="13"/>
      <c r="L231" s="13"/>
      <c r="M231" s="115"/>
      <c r="N231" s="12"/>
      <c r="O231" s="14"/>
      <c r="P231" s="124" t="str">
        <f>IF(AND($I231=Data!$F$7,OR($J231=Data!$D$3,$J231=Data!$D$6)),$G231,"")</f>
        <v/>
      </c>
    </row>
    <row r="232" spans="1:16" s="31" customFormat="1" hidden="1" x14ac:dyDescent="0.2">
      <c r="A232" s="81"/>
      <c r="B232" s="12"/>
      <c r="C232" s="52"/>
      <c r="D232" s="81"/>
      <c r="E232" s="81"/>
      <c r="F232" s="80"/>
      <c r="G232" s="30"/>
      <c r="H232" s="15"/>
      <c r="I232" s="43"/>
      <c r="J232" s="79"/>
      <c r="K232" s="13"/>
      <c r="L232" s="13"/>
      <c r="M232" s="115"/>
      <c r="N232" s="12"/>
      <c r="O232" s="14"/>
      <c r="P232" s="124" t="str">
        <f>IF(AND($I232=Data!$F$7,OR($J232=Data!$D$3,$J232=Data!$D$6)),$G232,"")</f>
        <v/>
      </c>
    </row>
    <row r="233" spans="1:16" s="31" customFormat="1" hidden="1" x14ac:dyDescent="0.2">
      <c r="A233" s="81"/>
      <c r="B233" s="12"/>
      <c r="C233" s="52"/>
      <c r="D233" s="81"/>
      <c r="E233" s="81"/>
      <c r="F233" s="80"/>
      <c r="G233" s="30"/>
      <c r="H233" s="15"/>
      <c r="I233" s="43"/>
      <c r="J233" s="79"/>
      <c r="K233" s="13"/>
      <c r="L233" s="13"/>
      <c r="M233" s="115"/>
      <c r="N233" s="12"/>
      <c r="O233" s="14"/>
      <c r="P233" s="124" t="str">
        <f>IF(AND($I233=Data!$F$7,OR($J233=Data!$D$3,$J233=Data!$D$6)),$G233,"")</f>
        <v/>
      </c>
    </row>
    <row r="234" spans="1:16" s="31" customFormat="1" hidden="1" x14ac:dyDescent="0.2">
      <c r="A234" s="81"/>
      <c r="B234" s="12"/>
      <c r="C234" s="52"/>
      <c r="D234" s="81"/>
      <c r="E234" s="81"/>
      <c r="F234" s="80"/>
      <c r="G234" s="30"/>
      <c r="H234" s="15"/>
      <c r="I234" s="43"/>
      <c r="J234" s="79"/>
      <c r="K234" s="13"/>
      <c r="L234" s="13"/>
      <c r="M234" s="115"/>
      <c r="N234" s="12"/>
      <c r="O234" s="14"/>
      <c r="P234" s="124" t="str">
        <f>IF(AND($I234=Data!$F$7,OR($J234=Data!$D$3,$J234=Data!$D$6)),$G234,"")</f>
        <v/>
      </c>
    </row>
    <row r="235" spans="1:16" s="31" customFormat="1" hidden="1" x14ac:dyDescent="0.2">
      <c r="A235" s="81"/>
      <c r="B235" s="12"/>
      <c r="C235" s="52"/>
      <c r="D235" s="81"/>
      <c r="E235" s="81"/>
      <c r="F235" s="80"/>
      <c r="G235" s="30"/>
      <c r="H235" s="15"/>
      <c r="I235" s="43"/>
      <c r="J235" s="79"/>
      <c r="K235" s="13"/>
      <c r="L235" s="13"/>
      <c r="M235" s="115"/>
      <c r="N235" s="12"/>
      <c r="O235" s="14"/>
      <c r="P235" s="124" t="str">
        <f>IF(AND($I235=Data!$F$7,OR($J235=Data!$D$3,$J235=Data!$D$6)),$G235,"")</f>
        <v/>
      </c>
    </row>
    <row r="236" spans="1:16" s="31" customFormat="1" hidden="1" x14ac:dyDescent="0.2">
      <c r="A236" s="81"/>
      <c r="B236" s="12"/>
      <c r="C236" s="52"/>
      <c r="D236" s="81"/>
      <c r="E236" s="81"/>
      <c r="F236" s="80"/>
      <c r="G236" s="30"/>
      <c r="H236" s="15"/>
      <c r="I236" s="43"/>
      <c r="J236" s="79"/>
      <c r="K236" s="13"/>
      <c r="L236" s="13"/>
      <c r="M236" s="115"/>
      <c r="N236" s="12"/>
      <c r="O236" s="14"/>
      <c r="P236" s="124" t="str">
        <f>IF(AND($I236=Data!$F$7,OR($J236=Data!$D$3,$J236=Data!$D$6)),$G236,"")</f>
        <v/>
      </c>
    </row>
    <row r="237" spans="1:16" s="31" customFormat="1" hidden="1" x14ac:dyDescent="0.2">
      <c r="A237" s="81"/>
      <c r="B237" s="12"/>
      <c r="C237" s="52"/>
      <c r="D237" s="81"/>
      <c r="E237" s="81"/>
      <c r="F237" s="80"/>
      <c r="G237" s="30"/>
      <c r="H237" s="15"/>
      <c r="I237" s="43"/>
      <c r="J237" s="79"/>
      <c r="K237" s="13"/>
      <c r="L237" s="13"/>
      <c r="M237" s="115"/>
      <c r="N237" s="12"/>
      <c r="O237" s="14"/>
      <c r="P237" s="124" t="str">
        <f>IF(AND($I237=Data!$F$7,OR($J237=Data!$D$3,$J237=Data!$D$6)),$G237,"")</f>
        <v/>
      </c>
    </row>
    <row r="238" spans="1:16" s="31" customFormat="1" hidden="1" x14ac:dyDescent="0.2">
      <c r="A238" s="81"/>
      <c r="B238" s="12"/>
      <c r="C238" s="52"/>
      <c r="D238" s="81"/>
      <c r="E238" s="81"/>
      <c r="F238" s="80"/>
      <c r="G238" s="30"/>
      <c r="H238" s="15"/>
      <c r="I238" s="43"/>
      <c r="J238" s="79"/>
      <c r="K238" s="13"/>
      <c r="L238" s="13"/>
      <c r="M238" s="115"/>
      <c r="N238" s="12"/>
      <c r="O238" s="14"/>
      <c r="P238" s="124" t="str">
        <f>IF(AND($I238=Data!$F$7,OR($J238=Data!$D$3,$J238=Data!$D$6)),$G238,"")</f>
        <v/>
      </c>
    </row>
    <row r="239" spans="1:16" s="31" customFormat="1" hidden="1" x14ac:dyDescent="0.2">
      <c r="A239" s="81"/>
      <c r="B239" s="12"/>
      <c r="C239" s="52"/>
      <c r="D239" s="81"/>
      <c r="E239" s="81"/>
      <c r="F239" s="80"/>
      <c r="G239" s="30"/>
      <c r="H239" s="15"/>
      <c r="I239" s="43"/>
      <c r="J239" s="79"/>
      <c r="K239" s="13"/>
      <c r="L239" s="13"/>
      <c r="M239" s="115"/>
      <c r="N239" s="12"/>
      <c r="O239" s="14"/>
      <c r="P239" s="124" t="str">
        <f>IF(AND($I239=Data!$F$7,OR($J239=Data!$D$3,$J239=Data!$D$6)),$G239,"")</f>
        <v/>
      </c>
    </row>
    <row r="240" spans="1:16" s="31" customFormat="1" hidden="1" x14ac:dyDescent="0.2">
      <c r="A240" s="81"/>
      <c r="B240" s="12"/>
      <c r="C240" s="52"/>
      <c r="D240" s="81"/>
      <c r="E240" s="81"/>
      <c r="F240" s="80"/>
      <c r="G240" s="30"/>
      <c r="H240" s="15"/>
      <c r="I240" s="43"/>
      <c r="J240" s="79"/>
      <c r="K240" s="13"/>
      <c r="L240" s="13"/>
      <c r="M240" s="115"/>
      <c r="N240" s="12"/>
      <c r="O240" s="14"/>
      <c r="P240" s="124" t="str">
        <f>IF(AND($I240=Data!$F$7,OR($J240=Data!$D$3,$J240=Data!$D$6)),$G240,"")</f>
        <v/>
      </c>
    </row>
    <row r="241" spans="1:16" s="31" customFormat="1" hidden="1" x14ac:dyDescent="0.2">
      <c r="A241" s="81"/>
      <c r="B241" s="12"/>
      <c r="C241" s="52"/>
      <c r="D241" s="81"/>
      <c r="E241" s="81"/>
      <c r="F241" s="80"/>
      <c r="G241" s="30"/>
      <c r="H241" s="15"/>
      <c r="I241" s="43"/>
      <c r="J241" s="79"/>
      <c r="K241" s="13"/>
      <c r="L241" s="13"/>
      <c r="M241" s="115"/>
      <c r="N241" s="12"/>
      <c r="O241" s="14"/>
      <c r="P241" s="124" t="str">
        <f>IF(AND($I241=Data!$F$7,OR($J241=Data!$D$3,$J241=Data!$D$6)),$G241,"")</f>
        <v/>
      </c>
    </row>
    <row r="242" spans="1:16" s="31" customFormat="1" hidden="1" x14ac:dyDescent="0.2">
      <c r="A242" s="81"/>
      <c r="B242" s="12"/>
      <c r="C242" s="52"/>
      <c r="D242" s="81"/>
      <c r="E242" s="81"/>
      <c r="F242" s="80"/>
      <c r="G242" s="30"/>
      <c r="H242" s="15"/>
      <c r="I242" s="43"/>
      <c r="J242" s="79"/>
      <c r="K242" s="13"/>
      <c r="L242" s="13"/>
      <c r="M242" s="115"/>
      <c r="N242" s="12"/>
      <c r="O242" s="14"/>
      <c r="P242" s="124" t="str">
        <f>IF(AND($I242=Data!$F$7,OR($J242=Data!$D$3,$J242=Data!$D$6)),$G242,"")</f>
        <v/>
      </c>
    </row>
    <row r="243" spans="1:16" s="31" customFormat="1" hidden="1" x14ac:dyDescent="0.2">
      <c r="A243" s="81"/>
      <c r="B243" s="12"/>
      <c r="C243" s="52"/>
      <c r="D243" s="81"/>
      <c r="E243" s="81"/>
      <c r="F243" s="80"/>
      <c r="G243" s="30"/>
      <c r="H243" s="15"/>
      <c r="I243" s="43"/>
      <c r="J243" s="79"/>
      <c r="K243" s="13"/>
      <c r="L243" s="13"/>
      <c r="M243" s="115"/>
      <c r="N243" s="12"/>
      <c r="O243" s="14"/>
      <c r="P243" s="124" t="str">
        <f>IF(AND($I243=Data!$F$7,OR($J243=Data!$D$3,$J243=Data!$D$6)),$G243,"")</f>
        <v/>
      </c>
    </row>
    <row r="244" spans="1:16" s="31" customFormat="1" hidden="1" x14ac:dyDescent="0.2">
      <c r="A244" s="81"/>
      <c r="B244" s="12"/>
      <c r="C244" s="52"/>
      <c r="D244" s="81"/>
      <c r="E244" s="81"/>
      <c r="F244" s="80"/>
      <c r="G244" s="30"/>
      <c r="H244" s="15"/>
      <c r="I244" s="43"/>
      <c r="J244" s="79"/>
      <c r="K244" s="13"/>
      <c r="L244" s="13"/>
      <c r="M244" s="115"/>
      <c r="N244" s="12"/>
      <c r="O244" s="14"/>
      <c r="P244" s="124" t="str">
        <f>IF(AND($I244=Data!$F$7,OR($J244=Data!$D$3,$J244=Data!$D$6)),$G244,"")</f>
        <v/>
      </c>
    </row>
    <row r="245" spans="1:16" s="31" customFormat="1" hidden="1" x14ac:dyDescent="0.2">
      <c r="A245" s="81"/>
      <c r="B245" s="12"/>
      <c r="C245" s="52"/>
      <c r="D245" s="81"/>
      <c r="E245" s="81"/>
      <c r="F245" s="80"/>
      <c r="G245" s="30"/>
      <c r="H245" s="15"/>
      <c r="I245" s="43"/>
      <c r="J245" s="79"/>
      <c r="K245" s="13"/>
      <c r="L245" s="13"/>
      <c r="M245" s="115"/>
      <c r="N245" s="12"/>
      <c r="O245" s="14"/>
      <c r="P245" s="124" t="str">
        <f>IF(AND($I245=Data!$F$7,OR($J245=Data!$D$3,$J245=Data!$D$6)),$G245,"")</f>
        <v/>
      </c>
    </row>
    <row r="246" spans="1:16" s="31" customFormat="1" hidden="1" x14ac:dyDescent="0.2">
      <c r="A246" s="81"/>
      <c r="B246" s="12"/>
      <c r="C246" s="52"/>
      <c r="D246" s="81"/>
      <c r="E246" s="81"/>
      <c r="F246" s="80"/>
      <c r="G246" s="30"/>
      <c r="H246" s="15"/>
      <c r="I246" s="43"/>
      <c r="J246" s="79"/>
      <c r="K246" s="13"/>
      <c r="L246" s="13"/>
      <c r="M246" s="115"/>
      <c r="N246" s="12"/>
      <c r="O246" s="14"/>
      <c r="P246" s="124" t="str">
        <f>IF(AND($I246=Data!$F$7,OR($J246=Data!$D$3,$J246=Data!$D$6)),$G246,"")</f>
        <v/>
      </c>
    </row>
    <row r="247" spans="1:16" s="31" customFormat="1" hidden="1" x14ac:dyDescent="0.2">
      <c r="A247" s="81"/>
      <c r="B247" s="12"/>
      <c r="C247" s="52"/>
      <c r="D247" s="81"/>
      <c r="E247" s="81"/>
      <c r="F247" s="80"/>
      <c r="G247" s="30"/>
      <c r="H247" s="15"/>
      <c r="I247" s="43"/>
      <c r="J247" s="79"/>
      <c r="K247" s="13"/>
      <c r="L247" s="13"/>
      <c r="M247" s="115"/>
      <c r="N247" s="12"/>
      <c r="O247" s="14"/>
      <c r="P247" s="124" t="str">
        <f>IF(AND($I247=Data!$F$7,OR($J247=Data!$D$3,$J247=Data!$D$6)),$G247,"")</f>
        <v/>
      </c>
    </row>
    <row r="248" spans="1:16" s="31" customFormat="1" hidden="1" x14ac:dyDescent="0.2">
      <c r="A248" s="81"/>
      <c r="B248" s="12"/>
      <c r="C248" s="52"/>
      <c r="D248" s="81"/>
      <c r="E248" s="81"/>
      <c r="F248" s="80"/>
      <c r="G248" s="30"/>
      <c r="H248" s="15"/>
      <c r="I248" s="43"/>
      <c r="J248" s="79"/>
      <c r="K248" s="13"/>
      <c r="L248" s="13"/>
      <c r="M248" s="115"/>
      <c r="N248" s="12"/>
      <c r="O248" s="14"/>
      <c r="P248" s="124" t="str">
        <f>IF(AND($I248=Data!$F$7,OR($J248=Data!$D$3,$J248=Data!$D$6)),$G248,"")</f>
        <v/>
      </c>
    </row>
    <row r="249" spans="1:16" s="31" customFormat="1" hidden="1" x14ac:dyDescent="0.2">
      <c r="A249" s="81"/>
      <c r="B249" s="12"/>
      <c r="C249" s="52"/>
      <c r="D249" s="81"/>
      <c r="E249" s="81"/>
      <c r="F249" s="80"/>
      <c r="G249" s="30"/>
      <c r="H249" s="15"/>
      <c r="I249" s="43"/>
      <c r="J249" s="79"/>
      <c r="K249" s="13"/>
      <c r="L249" s="13"/>
      <c r="M249" s="115"/>
      <c r="N249" s="12"/>
      <c r="O249" s="14"/>
      <c r="P249" s="124" t="str">
        <f>IF(AND($I249=Data!$F$7,OR($J249=Data!$D$3,$J249=Data!$D$6)),$G249,"")</f>
        <v/>
      </c>
    </row>
    <row r="250" spans="1:16" s="31" customFormat="1" hidden="1" x14ac:dyDescent="0.2">
      <c r="A250" s="81"/>
      <c r="B250" s="12"/>
      <c r="C250" s="52"/>
      <c r="D250" s="81"/>
      <c r="E250" s="81"/>
      <c r="F250" s="80"/>
      <c r="G250" s="30"/>
      <c r="H250" s="15"/>
      <c r="I250" s="43"/>
      <c r="J250" s="79"/>
      <c r="K250" s="13"/>
      <c r="L250" s="13"/>
      <c r="M250" s="115"/>
      <c r="N250" s="12"/>
      <c r="O250" s="14"/>
      <c r="P250" s="124" t="str">
        <f>IF(AND($I250=Data!$F$7,OR($J250=Data!$D$3,$J250=Data!$D$6)),$G250,"")</f>
        <v/>
      </c>
    </row>
    <row r="251" spans="1:16" s="31" customFormat="1" hidden="1" x14ac:dyDescent="0.2">
      <c r="A251" s="81"/>
      <c r="B251" s="12"/>
      <c r="C251" s="52"/>
      <c r="D251" s="81"/>
      <c r="E251" s="81"/>
      <c r="F251" s="80"/>
      <c r="G251" s="30"/>
      <c r="H251" s="15"/>
      <c r="I251" s="43"/>
      <c r="J251" s="79"/>
      <c r="K251" s="13"/>
      <c r="L251" s="13"/>
      <c r="M251" s="115"/>
      <c r="N251" s="12"/>
      <c r="O251" s="14"/>
      <c r="P251" s="124" t="str">
        <f>IF(AND($I251=Data!$F$7,OR($J251=Data!$D$3,$J251=Data!$D$6)),$G251,"")</f>
        <v/>
      </c>
    </row>
    <row r="252" spans="1:16" s="31" customFormat="1" hidden="1" x14ac:dyDescent="0.2">
      <c r="A252" s="81"/>
      <c r="B252" s="12"/>
      <c r="C252" s="52"/>
      <c r="D252" s="81"/>
      <c r="E252" s="81"/>
      <c r="F252" s="80"/>
      <c r="G252" s="30"/>
      <c r="H252" s="15"/>
      <c r="I252" s="43"/>
      <c r="J252" s="79"/>
      <c r="K252" s="13"/>
      <c r="L252" s="13"/>
      <c r="M252" s="115"/>
      <c r="N252" s="12"/>
      <c r="O252" s="14"/>
      <c r="P252" s="124" t="str">
        <f>IF(AND($I252=Data!$F$7,OR($J252=Data!$D$3,$J252=Data!$D$6)),$G252,"")</f>
        <v/>
      </c>
    </row>
    <row r="253" spans="1:16" s="31" customFormat="1" hidden="1" x14ac:dyDescent="0.2">
      <c r="A253" s="81"/>
      <c r="B253" s="16"/>
      <c r="C253" s="52"/>
      <c r="D253" s="81"/>
      <c r="E253" s="81"/>
      <c r="F253" s="80"/>
      <c r="G253" s="30"/>
      <c r="H253" s="15"/>
      <c r="I253" s="43"/>
      <c r="J253" s="79"/>
      <c r="K253" s="13"/>
      <c r="L253" s="13"/>
      <c r="M253" s="115"/>
      <c r="N253" s="12"/>
      <c r="O253" s="14"/>
      <c r="P253" s="124" t="str">
        <f>IF(AND($I253=Data!$F$7,OR($J253=Data!$D$3,$J253=Data!$D$6)),$G253,"")</f>
        <v/>
      </c>
    </row>
    <row r="254" spans="1:16" s="31" customFormat="1" hidden="1" x14ac:dyDescent="0.2">
      <c r="A254" s="81"/>
      <c r="B254" s="16"/>
      <c r="C254" s="52"/>
      <c r="D254" s="81"/>
      <c r="E254" s="81"/>
      <c r="F254" s="80"/>
      <c r="G254" s="30"/>
      <c r="H254" s="15"/>
      <c r="I254" s="43"/>
      <c r="J254" s="79"/>
      <c r="K254" s="13"/>
      <c r="L254" s="13"/>
      <c r="M254" s="115"/>
      <c r="N254" s="12"/>
      <c r="O254" s="14"/>
      <c r="P254" s="124" t="str">
        <f>IF(AND($I254=Data!$F$7,OR($J254=Data!$D$3,$J254=Data!$D$6)),$G254,"")</f>
        <v/>
      </c>
    </row>
    <row r="255" spans="1:16" hidden="1" x14ac:dyDescent="0.2">
      <c r="A255" s="81"/>
      <c r="B255" s="16"/>
      <c r="C255" s="52"/>
      <c r="D255" s="81"/>
      <c r="E255" s="81"/>
      <c r="F255" s="80"/>
      <c r="G255" s="30"/>
      <c r="H255" s="15"/>
      <c r="I255" s="43"/>
      <c r="J255" s="79"/>
      <c r="K255" s="13"/>
      <c r="L255" s="13"/>
      <c r="M255" s="115"/>
      <c r="N255" s="12"/>
      <c r="O255" s="14"/>
      <c r="P255" s="124" t="str">
        <f>IF(AND($I255=Data!$F$7,OR($J255=Data!$D$3,$J255=Data!$D$6)),$G255,"")</f>
        <v/>
      </c>
    </row>
    <row r="256" spans="1:16" hidden="1" x14ac:dyDescent="0.2">
      <c r="A256" s="81"/>
      <c r="B256" s="16"/>
      <c r="C256" s="52"/>
      <c r="D256" s="81"/>
      <c r="E256" s="81"/>
      <c r="F256" s="80"/>
      <c r="G256" s="30"/>
      <c r="H256" s="15"/>
      <c r="I256" s="43"/>
      <c r="J256" s="79"/>
      <c r="K256" s="13"/>
      <c r="L256" s="13"/>
      <c r="M256" s="115"/>
      <c r="N256" s="12"/>
      <c r="O256" s="14"/>
      <c r="P256" s="124" t="str">
        <f>IF(AND($I256=Data!$F$7,OR($J256=Data!$D$3,$J256=Data!$D$6)),$G256,"")</f>
        <v/>
      </c>
    </row>
    <row r="257" spans="1:16" hidden="1" x14ac:dyDescent="0.2">
      <c r="A257" s="81"/>
      <c r="B257" s="12"/>
      <c r="C257" s="52"/>
      <c r="D257" s="81"/>
      <c r="E257" s="81"/>
      <c r="F257" s="80"/>
      <c r="G257" s="30"/>
      <c r="H257" s="15"/>
      <c r="I257" s="43"/>
      <c r="J257" s="79"/>
      <c r="K257" s="13"/>
      <c r="L257" s="13"/>
      <c r="M257" s="115"/>
      <c r="N257" s="12"/>
      <c r="O257" s="14"/>
      <c r="P257" s="124" t="str">
        <f>IF(AND($I257=Data!$F$7,OR($J257=Data!$D$3,$J257=Data!$D$6)),$G257,"")</f>
        <v/>
      </c>
    </row>
    <row r="258" spans="1:16" hidden="1" x14ac:dyDescent="0.2">
      <c r="A258" s="81"/>
      <c r="B258" s="16"/>
      <c r="C258" s="52"/>
      <c r="D258" s="81"/>
      <c r="E258" s="81"/>
      <c r="F258" s="80"/>
      <c r="G258" s="30"/>
      <c r="H258" s="35"/>
      <c r="I258" s="43"/>
      <c r="J258" s="79"/>
      <c r="K258" s="13"/>
      <c r="L258" s="13"/>
      <c r="M258" s="115"/>
      <c r="N258" s="12"/>
      <c r="O258" s="14"/>
      <c r="P258" s="124" t="str">
        <f>IF(AND($I258=Data!$F$7,OR($J258=Data!$D$3,$J258=Data!$D$6)),$G258,"")</f>
        <v/>
      </c>
    </row>
    <row r="259" spans="1:16" hidden="1" x14ac:dyDescent="0.2">
      <c r="A259" s="81"/>
      <c r="B259" s="16"/>
      <c r="C259" s="52"/>
      <c r="D259" s="81"/>
      <c r="E259" s="81"/>
      <c r="F259" s="80"/>
      <c r="G259" s="30"/>
      <c r="H259" s="15"/>
      <c r="I259" s="43"/>
      <c r="J259" s="79"/>
      <c r="K259" s="13"/>
      <c r="L259" s="13"/>
      <c r="M259" s="115"/>
      <c r="N259" s="12"/>
      <c r="O259" s="14"/>
      <c r="P259" s="124" t="str">
        <f>IF(AND($I259=Data!$F$7,OR($J259=Data!$D$3,$J259=Data!$D$6)),$G259,"")</f>
        <v/>
      </c>
    </row>
    <row r="260" spans="1:16" hidden="1" x14ac:dyDescent="0.2">
      <c r="A260" s="81"/>
      <c r="B260" s="16"/>
      <c r="C260" s="52"/>
      <c r="D260" s="81"/>
      <c r="E260" s="81"/>
      <c r="F260" s="80"/>
      <c r="G260" s="30"/>
      <c r="H260" s="15"/>
      <c r="I260" s="43"/>
      <c r="J260" s="79"/>
      <c r="K260" s="13"/>
      <c r="L260" s="13"/>
      <c r="M260" s="115"/>
      <c r="N260" s="12"/>
      <c r="O260" s="14"/>
      <c r="P260" s="124" t="str">
        <f>IF(AND($I260=Data!$F$7,OR($J260=Data!$D$3,$J260=Data!$D$6)),$G260,"")</f>
        <v/>
      </c>
    </row>
    <row r="261" spans="1:16" hidden="1" x14ac:dyDescent="0.2">
      <c r="A261" s="81"/>
      <c r="B261" s="16"/>
      <c r="C261" s="52"/>
      <c r="D261" s="81"/>
      <c r="E261" s="81"/>
      <c r="F261" s="80"/>
      <c r="G261" s="30"/>
      <c r="H261" s="15"/>
      <c r="I261" s="43"/>
      <c r="J261" s="79"/>
      <c r="K261" s="13"/>
      <c r="L261" s="13"/>
      <c r="M261" s="115"/>
      <c r="N261" s="12"/>
      <c r="O261" s="14"/>
      <c r="P261" s="124" t="str">
        <f>IF(AND($I261=Data!$F$7,OR($J261=Data!$D$3,$J261=Data!$D$6)),$G261,"")</f>
        <v/>
      </c>
    </row>
    <row r="262" spans="1:16" hidden="1" x14ac:dyDescent="0.2">
      <c r="A262" s="81"/>
      <c r="B262" s="16"/>
      <c r="C262" s="52"/>
      <c r="D262" s="81"/>
      <c r="E262" s="81"/>
      <c r="F262" s="80"/>
      <c r="G262" s="30"/>
      <c r="H262" s="15"/>
      <c r="I262" s="43"/>
      <c r="J262" s="79"/>
      <c r="K262" s="13"/>
      <c r="L262" s="13"/>
      <c r="M262" s="115"/>
      <c r="N262" s="12"/>
      <c r="O262" s="14"/>
      <c r="P262" s="124" t="str">
        <f>IF(AND($I262=Data!$F$7,OR($J262=Data!$D$3,$J262=Data!$D$6)),$G262,"")</f>
        <v/>
      </c>
    </row>
    <row r="263" spans="1:16" hidden="1" x14ac:dyDescent="0.2">
      <c r="A263" s="81"/>
      <c r="B263" s="16"/>
      <c r="C263" s="52"/>
      <c r="D263" s="81"/>
      <c r="E263" s="81"/>
      <c r="F263" s="80"/>
      <c r="G263" s="30"/>
      <c r="H263" s="15"/>
      <c r="I263" s="43"/>
      <c r="J263" s="79"/>
      <c r="K263" s="13"/>
      <c r="L263" s="13"/>
      <c r="M263" s="115"/>
      <c r="N263" s="12"/>
      <c r="O263" s="14"/>
      <c r="P263" s="124" t="str">
        <f>IF(AND($I263=Data!$F$7,OR($J263=Data!$D$3,$J263=Data!$D$6)),$G263,"")</f>
        <v/>
      </c>
    </row>
    <row r="264" spans="1:16" hidden="1" x14ac:dyDescent="0.2">
      <c r="A264" s="81"/>
      <c r="B264" s="16"/>
      <c r="C264" s="52"/>
      <c r="D264" s="81"/>
      <c r="E264" s="81"/>
      <c r="F264" s="80"/>
      <c r="G264" s="30"/>
      <c r="H264" s="15"/>
      <c r="I264" s="43"/>
      <c r="J264" s="79"/>
      <c r="K264" s="13"/>
      <c r="L264" s="13"/>
      <c r="M264" s="115"/>
      <c r="N264" s="12"/>
      <c r="O264" s="14"/>
      <c r="P264" s="124" t="str">
        <f>IF(AND($I264=Data!$F$7,OR($J264=Data!$D$3,$J264=Data!$D$6)),$G264,"")</f>
        <v/>
      </c>
    </row>
    <row r="265" spans="1:16" hidden="1" x14ac:dyDescent="0.2">
      <c r="A265" s="81"/>
      <c r="B265" s="16"/>
      <c r="C265" s="52"/>
      <c r="D265" s="81"/>
      <c r="E265" s="81"/>
      <c r="F265" s="80"/>
      <c r="G265" s="30"/>
      <c r="H265" s="15"/>
      <c r="I265" s="43"/>
      <c r="J265" s="79"/>
      <c r="K265" s="13"/>
      <c r="L265" s="13"/>
      <c r="M265" s="115"/>
      <c r="N265" s="12"/>
      <c r="O265" s="14"/>
      <c r="P265" s="124" t="str">
        <f>IF(AND($I265=Data!$F$7,OR($J265=Data!$D$3,$J265=Data!$D$6)),$G265,"")</f>
        <v/>
      </c>
    </row>
    <row r="266" spans="1:16" hidden="1" x14ac:dyDescent="0.2">
      <c r="A266" s="81"/>
      <c r="B266" s="12"/>
      <c r="C266" s="52"/>
      <c r="D266" s="81"/>
      <c r="E266" s="81"/>
      <c r="F266" s="80"/>
      <c r="G266" s="30"/>
      <c r="H266" s="15"/>
      <c r="I266" s="43"/>
      <c r="J266" s="79"/>
      <c r="K266" s="13"/>
      <c r="L266" s="13"/>
      <c r="M266" s="115"/>
      <c r="N266" s="12"/>
      <c r="O266" s="14"/>
      <c r="P266" s="124" t="str">
        <f>IF(AND($I266=Data!$F$7,OR($J266=Data!$D$3,$J266=Data!$D$6)),$G266,"")</f>
        <v/>
      </c>
    </row>
    <row r="267" spans="1:16" hidden="1" x14ac:dyDescent="0.2">
      <c r="A267" s="81"/>
      <c r="B267" s="12"/>
      <c r="C267" s="52"/>
      <c r="D267" s="81"/>
      <c r="E267" s="81"/>
      <c r="F267" s="80"/>
      <c r="G267" s="30"/>
      <c r="H267" s="35"/>
      <c r="I267" s="43"/>
      <c r="J267" s="79"/>
      <c r="K267" s="13"/>
      <c r="L267" s="13"/>
      <c r="M267" s="115"/>
      <c r="N267" s="12"/>
      <c r="O267" s="14"/>
      <c r="P267" s="124" t="str">
        <f>IF(AND($I267=Data!$F$7,OR($J267=Data!$D$3,$J267=Data!$D$6)),$G267,"")</f>
        <v/>
      </c>
    </row>
    <row r="268" spans="1:16" hidden="1" x14ac:dyDescent="0.2">
      <c r="A268" s="81"/>
      <c r="B268" s="12"/>
      <c r="C268" s="52"/>
      <c r="D268" s="81"/>
      <c r="E268" s="81"/>
      <c r="F268" s="80"/>
      <c r="G268" s="30"/>
      <c r="H268" s="15"/>
      <c r="I268" s="43"/>
      <c r="J268" s="79"/>
      <c r="K268" s="13"/>
      <c r="L268" s="13"/>
      <c r="M268" s="115"/>
      <c r="N268" s="12"/>
      <c r="O268" s="14"/>
      <c r="P268" s="124" t="str">
        <f>IF(AND($I268=Data!$F$7,OR($J268=Data!$D$3,$J268=Data!$D$6)),$G268,"")</f>
        <v/>
      </c>
    </row>
    <row r="269" spans="1:16" hidden="1" x14ac:dyDescent="0.2">
      <c r="A269" s="81"/>
      <c r="B269" s="12"/>
      <c r="C269" s="53"/>
      <c r="D269" s="81"/>
      <c r="E269" s="81"/>
      <c r="F269" s="80"/>
      <c r="G269" s="30"/>
      <c r="H269" s="15"/>
      <c r="I269" s="43"/>
      <c r="J269" s="79"/>
      <c r="K269" s="13"/>
      <c r="L269" s="13"/>
      <c r="M269" s="115"/>
      <c r="N269" s="12"/>
      <c r="O269" s="14"/>
      <c r="P269" s="124" t="str">
        <f>IF(AND($I269=Data!$F$7,OR($J269=Data!$D$3,$J269=Data!$D$6)),$G269,"")</f>
        <v/>
      </c>
    </row>
    <row r="270" spans="1:16" hidden="1" x14ac:dyDescent="0.2">
      <c r="A270" s="81"/>
      <c r="B270" s="12"/>
      <c r="C270" s="53"/>
      <c r="D270" s="81"/>
      <c r="E270" s="81"/>
      <c r="F270" s="80"/>
      <c r="G270" s="30"/>
      <c r="H270" s="15"/>
      <c r="I270" s="43"/>
      <c r="J270" s="79"/>
      <c r="K270" s="13"/>
      <c r="L270" s="13"/>
      <c r="M270" s="115"/>
      <c r="N270" s="12"/>
      <c r="O270" s="14"/>
      <c r="P270" s="124" t="str">
        <f>IF(AND($I270=Data!$F$7,OR($J270=Data!$D$3,$J270=Data!$D$6)),$G270,"")</f>
        <v/>
      </c>
    </row>
    <row r="271" spans="1:16" hidden="1" x14ac:dyDescent="0.2">
      <c r="A271" s="81"/>
      <c r="B271" s="12"/>
      <c r="C271" s="53"/>
      <c r="D271" s="81"/>
      <c r="E271" s="81"/>
      <c r="F271" s="80"/>
      <c r="G271" s="30"/>
      <c r="H271" s="15"/>
      <c r="I271" s="43"/>
      <c r="J271" s="79"/>
      <c r="K271" s="13"/>
      <c r="L271" s="13"/>
      <c r="M271" s="115"/>
      <c r="N271" s="16"/>
      <c r="O271" s="14"/>
      <c r="P271" s="124" t="str">
        <f>IF(AND($I271=Data!$F$7,OR($J271=Data!$D$3,$J271=Data!$D$6)),$G271,"")</f>
        <v/>
      </c>
    </row>
    <row r="272" spans="1:16" hidden="1" x14ac:dyDescent="0.2">
      <c r="A272" s="81"/>
      <c r="B272" s="12"/>
      <c r="C272" s="53"/>
      <c r="D272" s="81"/>
      <c r="E272" s="81"/>
      <c r="F272" s="80"/>
      <c r="G272" s="30"/>
      <c r="H272" s="15"/>
      <c r="I272" s="43"/>
      <c r="J272" s="79"/>
      <c r="K272" s="13"/>
      <c r="L272" s="13"/>
      <c r="M272" s="115"/>
      <c r="N272" s="12"/>
      <c r="O272" s="14"/>
      <c r="P272" s="124" t="str">
        <f>IF(AND($I272=Data!$F$7,OR($J272=Data!$D$3,$J272=Data!$D$6)),$G272,"")</f>
        <v/>
      </c>
    </row>
    <row r="273" spans="1:16" hidden="1" x14ac:dyDescent="0.2">
      <c r="A273" s="81"/>
      <c r="B273" s="12"/>
      <c r="C273" s="52"/>
      <c r="D273" s="81"/>
      <c r="E273" s="81"/>
      <c r="F273" s="80"/>
      <c r="G273" s="30"/>
      <c r="H273" s="15"/>
      <c r="I273" s="43"/>
      <c r="J273" s="79"/>
      <c r="K273" s="13"/>
      <c r="L273" s="13"/>
      <c r="M273" s="115"/>
      <c r="N273" s="12"/>
      <c r="O273" s="14"/>
      <c r="P273" s="124" t="str">
        <f>IF(AND($I273=Data!$F$7,OR($J273=Data!$D$3,$J273=Data!$D$6)),$G273,"")</f>
        <v/>
      </c>
    </row>
    <row r="274" spans="1:16" hidden="1" x14ac:dyDescent="0.2">
      <c r="A274" s="81"/>
      <c r="B274" s="12"/>
      <c r="C274" s="52"/>
      <c r="D274" s="81"/>
      <c r="E274" s="81"/>
      <c r="F274" s="80"/>
      <c r="G274" s="30"/>
      <c r="H274" s="15"/>
      <c r="I274" s="43"/>
      <c r="J274" s="79"/>
      <c r="K274" s="13"/>
      <c r="L274" s="13"/>
      <c r="M274" s="115"/>
      <c r="N274" s="12"/>
      <c r="O274" s="14"/>
      <c r="P274" s="124" t="str">
        <f>IF(AND($I274=Data!$F$7,OR($J274=Data!$D$3,$J274=Data!$D$6)),$G274,"")</f>
        <v/>
      </c>
    </row>
    <row r="275" spans="1:16" hidden="1" x14ac:dyDescent="0.2">
      <c r="A275" s="81"/>
      <c r="B275" s="12"/>
      <c r="C275" s="52"/>
      <c r="D275" s="81"/>
      <c r="E275" s="81"/>
      <c r="F275" s="80"/>
      <c r="G275" s="30"/>
      <c r="H275" s="15"/>
      <c r="I275" s="43"/>
      <c r="J275" s="79"/>
      <c r="K275" s="13"/>
      <c r="L275" s="13"/>
      <c r="M275" s="115"/>
      <c r="N275" s="12"/>
      <c r="O275" s="14"/>
      <c r="P275" s="124" t="str">
        <f>IF(AND($I275=Data!$F$7,OR($J275=Data!$D$3,$J275=Data!$D$6)),$G275,"")</f>
        <v/>
      </c>
    </row>
    <row r="276" spans="1:16" hidden="1" x14ac:dyDescent="0.2">
      <c r="A276" s="81"/>
      <c r="B276" s="12"/>
      <c r="C276" s="53"/>
      <c r="D276" s="81"/>
      <c r="E276" s="81"/>
      <c r="F276" s="80"/>
      <c r="G276" s="30"/>
      <c r="H276" s="15"/>
      <c r="I276" s="43"/>
      <c r="J276" s="79"/>
      <c r="K276" s="13"/>
      <c r="L276" s="13"/>
      <c r="M276" s="115"/>
      <c r="N276" s="12"/>
      <c r="O276" s="28"/>
      <c r="P276" s="124" t="str">
        <f>IF(AND($I276=Data!$F$7,OR($J276=Data!$D$3,$J276=Data!$D$6)),$G276,"")</f>
        <v/>
      </c>
    </row>
    <row r="277" spans="1:16" hidden="1" x14ac:dyDescent="0.2">
      <c r="A277" s="81"/>
      <c r="B277" s="12"/>
      <c r="C277" s="52"/>
      <c r="D277" s="81"/>
      <c r="E277" s="81"/>
      <c r="F277" s="80"/>
      <c r="G277" s="30"/>
      <c r="H277" s="15"/>
      <c r="I277" s="43"/>
      <c r="J277" s="79"/>
      <c r="K277" s="13"/>
      <c r="L277" s="13"/>
      <c r="M277" s="115"/>
      <c r="N277" s="16"/>
      <c r="O277" s="14"/>
      <c r="P277" s="124" t="str">
        <f>IF(AND($I277=Data!$F$7,OR($J277=Data!$D$3,$J277=Data!$D$6)),$G277,"")</f>
        <v/>
      </c>
    </row>
    <row r="278" spans="1:16" hidden="1" x14ac:dyDescent="0.2">
      <c r="A278" s="81"/>
      <c r="B278" s="12"/>
      <c r="C278" s="52"/>
      <c r="D278" s="81"/>
      <c r="E278" s="81"/>
      <c r="F278" s="80"/>
      <c r="G278" s="30"/>
      <c r="H278" s="15"/>
      <c r="I278" s="43"/>
      <c r="J278" s="79"/>
      <c r="K278" s="13"/>
      <c r="L278" s="13"/>
      <c r="M278" s="115"/>
      <c r="N278" s="12"/>
      <c r="O278" s="14"/>
      <c r="P278" s="124" t="str">
        <f>IF(AND($I278=Data!$F$7,OR($J278=Data!$D$3,$J278=Data!$D$6)),$G278,"")</f>
        <v/>
      </c>
    </row>
    <row r="279" spans="1:16" hidden="1" x14ac:dyDescent="0.2">
      <c r="A279" s="81"/>
      <c r="B279" s="12"/>
      <c r="C279" s="52"/>
      <c r="D279" s="81"/>
      <c r="E279" s="81"/>
      <c r="F279" s="80"/>
      <c r="G279" s="30"/>
      <c r="H279" s="15"/>
      <c r="I279" s="43"/>
      <c r="J279" s="79"/>
      <c r="K279" s="13"/>
      <c r="L279" s="13"/>
      <c r="M279" s="115"/>
      <c r="N279" s="16"/>
      <c r="O279" s="28"/>
      <c r="P279" s="124" t="str">
        <f>IF(AND($I279=Data!$F$7,OR($J279=Data!$D$3,$J279=Data!$D$6)),$G279,"")</f>
        <v/>
      </c>
    </row>
    <row r="280" spans="1:16" hidden="1" x14ac:dyDescent="0.2">
      <c r="A280" s="81"/>
      <c r="B280" s="12"/>
      <c r="C280" s="52"/>
      <c r="D280" s="81"/>
      <c r="E280" s="81"/>
      <c r="F280" s="80"/>
      <c r="G280" s="30"/>
      <c r="H280" s="15"/>
      <c r="I280" s="43"/>
      <c r="J280" s="79"/>
      <c r="K280" s="13"/>
      <c r="L280" s="13"/>
      <c r="M280" s="115"/>
      <c r="N280" s="16"/>
      <c r="O280" s="28"/>
      <c r="P280" s="124" t="str">
        <f>IF(AND($I280=Data!$F$7,OR($J280=Data!$D$3,$J280=Data!$D$6)),$G280,"")</f>
        <v/>
      </c>
    </row>
    <row r="281" spans="1:16" hidden="1" x14ac:dyDescent="0.2">
      <c r="A281" s="81"/>
      <c r="B281" s="12"/>
      <c r="C281" s="52"/>
      <c r="D281" s="81"/>
      <c r="E281" s="81"/>
      <c r="F281" s="80"/>
      <c r="G281" s="30"/>
      <c r="H281" s="15"/>
      <c r="I281" s="43"/>
      <c r="J281" s="79"/>
      <c r="K281" s="13"/>
      <c r="L281" s="13"/>
      <c r="M281" s="115"/>
      <c r="N281" s="16"/>
      <c r="O281" s="14"/>
      <c r="P281" s="124" t="str">
        <f>IF(AND($I281=Data!$F$7,OR($J281=Data!$D$3,$J281=Data!$D$6)),$G281,"")</f>
        <v/>
      </c>
    </row>
    <row r="282" spans="1:16" hidden="1" x14ac:dyDescent="0.2">
      <c r="A282" s="81"/>
      <c r="B282" s="12"/>
      <c r="C282" s="52"/>
      <c r="D282" s="81"/>
      <c r="E282" s="81"/>
      <c r="F282" s="80"/>
      <c r="G282" s="30"/>
      <c r="H282" s="15"/>
      <c r="I282" s="43"/>
      <c r="J282" s="79"/>
      <c r="K282" s="13"/>
      <c r="L282" s="13"/>
      <c r="M282" s="115"/>
      <c r="N282" s="12"/>
      <c r="O282" s="14"/>
      <c r="P282" s="124" t="str">
        <f>IF(AND($I282=Data!$F$7,OR($J282=Data!$D$3,$J282=Data!$D$6)),$G282,"")</f>
        <v/>
      </c>
    </row>
    <row r="283" spans="1:16" hidden="1" x14ac:dyDescent="0.2">
      <c r="A283" s="81"/>
      <c r="B283" s="12"/>
      <c r="C283" s="52"/>
      <c r="D283" s="81"/>
      <c r="E283" s="81"/>
      <c r="F283" s="80"/>
      <c r="G283" s="30"/>
      <c r="H283" s="15"/>
      <c r="I283" s="43"/>
      <c r="J283" s="79"/>
      <c r="K283" s="13"/>
      <c r="L283" s="13"/>
      <c r="M283" s="115"/>
      <c r="N283" s="12"/>
      <c r="O283" s="14"/>
      <c r="P283" s="124" t="str">
        <f>IF(AND($I283=Data!$F$7,OR($J283=Data!$D$3,$J283=Data!$D$6)),$G283,"")</f>
        <v/>
      </c>
    </row>
    <row r="284" spans="1:16" hidden="1" x14ac:dyDescent="0.2">
      <c r="A284" s="81"/>
      <c r="B284" s="12"/>
      <c r="C284" s="52"/>
      <c r="D284" s="81"/>
      <c r="E284" s="81"/>
      <c r="F284" s="80"/>
      <c r="G284" s="30"/>
      <c r="H284" s="35"/>
      <c r="I284" s="43"/>
      <c r="J284" s="79"/>
      <c r="K284" s="13"/>
      <c r="L284" s="13"/>
      <c r="M284" s="115"/>
      <c r="N284" s="12"/>
      <c r="O284" s="14"/>
      <c r="P284" s="124" t="str">
        <f>IF(AND($I284=Data!$F$7,OR($J284=Data!$D$3,$J284=Data!$D$6)),$G284,"")</f>
        <v/>
      </c>
    </row>
    <row r="285" spans="1:16" hidden="1" x14ac:dyDescent="0.2">
      <c r="A285" s="81"/>
      <c r="B285" s="12"/>
      <c r="C285" s="52"/>
      <c r="D285" s="81"/>
      <c r="E285" s="81"/>
      <c r="F285" s="80"/>
      <c r="G285" s="30"/>
      <c r="H285" s="15"/>
      <c r="I285" s="43"/>
      <c r="J285" s="79"/>
      <c r="K285" s="13"/>
      <c r="L285" s="13"/>
      <c r="M285" s="115"/>
      <c r="N285" s="12"/>
      <c r="O285" s="14"/>
      <c r="P285" s="124" t="str">
        <f>IF(AND($I285=Data!$F$7,OR($J285=Data!$D$3,$J285=Data!$D$6)),$G285,"")</f>
        <v/>
      </c>
    </row>
    <row r="286" spans="1:16" hidden="1" x14ac:dyDescent="0.2">
      <c r="A286" s="81"/>
      <c r="B286" s="16"/>
      <c r="C286" s="52"/>
      <c r="D286" s="81"/>
      <c r="E286" s="81"/>
      <c r="F286" s="80"/>
      <c r="G286" s="30"/>
      <c r="H286" s="15"/>
      <c r="I286" s="43"/>
      <c r="J286" s="79"/>
      <c r="K286" s="13"/>
      <c r="L286" s="13"/>
      <c r="M286" s="115"/>
      <c r="N286" s="12"/>
      <c r="O286" s="14"/>
      <c r="P286" s="124" t="str">
        <f>IF(AND($I286=Data!$F$7,OR($J286=Data!$D$3,$J286=Data!$D$6)),$G286,"")</f>
        <v/>
      </c>
    </row>
    <row r="287" spans="1:16" hidden="1" x14ac:dyDescent="0.2">
      <c r="A287" s="81"/>
      <c r="B287" s="16"/>
      <c r="C287" s="52"/>
      <c r="D287" s="81"/>
      <c r="E287" s="81"/>
      <c r="F287" s="80"/>
      <c r="G287" s="30"/>
      <c r="H287" s="15"/>
      <c r="I287" s="43"/>
      <c r="J287" s="79"/>
      <c r="K287" s="13"/>
      <c r="L287" s="13"/>
      <c r="M287" s="115"/>
      <c r="N287" s="12"/>
      <c r="O287" s="14"/>
      <c r="P287" s="124" t="str">
        <f>IF(AND($I287=Data!$F$7,OR($J287=Data!$D$3,$J287=Data!$D$6)),$G287,"")</f>
        <v/>
      </c>
    </row>
    <row r="288" spans="1:16" hidden="1" x14ac:dyDescent="0.2">
      <c r="A288" s="81"/>
      <c r="B288" s="16"/>
      <c r="C288" s="52"/>
      <c r="D288" s="81"/>
      <c r="E288" s="81"/>
      <c r="F288" s="80"/>
      <c r="G288" s="30"/>
      <c r="H288" s="15"/>
      <c r="I288" s="43"/>
      <c r="J288" s="79"/>
      <c r="K288" s="13"/>
      <c r="L288" s="13"/>
      <c r="M288" s="115"/>
      <c r="N288" s="12"/>
      <c r="O288" s="14"/>
      <c r="P288" s="124" t="str">
        <f>IF(AND($I288=Data!$F$7,OR($J288=Data!$D$3,$J288=Data!$D$6)),$G288,"")</f>
        <v/>
      </c>
    </row>
    <row r="289" spans="1:16" hidden="1" x14ac:dyDescent="0.2">
      <c r="A289" s="81"/>
      <c r="B289" s="16"/>
      <c r="C289" s="52"/>
      <c r="D289" s="81"/>
      <c r="E289" s="81"/>
      <c r="F289" s="80"/>
      <c r="G289" s="30"/>
      <c r="H289" s="15"/>
      <c r="I289" s="43"/>
      <c r="J289" s="79"/>
      <c r="K289" s="37"/>
      <c r="L289" s="13"/>
      <c r="M289" s="115"/>
      <c r="N289" s="16"/>
      <c r="O289" s="14"/>
      <c r="P289" s="124" t="str">
        <f>IF(AND($I289=Data!$F$7,OR($J289=Data!$D$3,$J289=Data!$D$6)),$G289,"")</f>
        <v/>
      </c>
    </row>
    <row r="290" spans="1:16" hidden="1" x14ac:dyDescent="0.2">
      <c r="A290" s="81"/>
      <c r="B290" s="16"/>
      <c r="C290" s="52"/>
      <c r="D290" s="81"/>
      <c r="E290" s="81"/>
      <c r="F290" s="80"/>
      <c r="G290" s="30"/>
      <c r="H290" s="35"/>
      <c r="I290" s="43"/>
      <c r="J290" s="79"/>
      <c r="K290" s="13"/>
      <c r="L290" s="13"/>
      <c r="M290" s="115"/>
      <c r="N290" s="12"/>
      <c r="O290" s="14"/>
      <c r="P290" s="124" t="str">
        <f>IF(AND($I290=Data!$F$7,OR($J290=Data!$D$3,$J290=Data!$D$6)),$G290,"")</f>
        <v/>
      </c>
    </row>
    <row r="291" spans="1:16" hidden="1" x14ac:dyDescent="0.2">
      <c r="A291" s="81"/>
      <c r="B291" s="16"/>
      <c r="C291" s="52"/>
      <c r="D291" s="81"/>
      <c r="E291" s="81"/>
      <c r="F291" s="80"/>
      <c r="G291" s="30"/>
      <c r="H291" s="15"/>
      <c r="I291" s="43"/>
      <c r="J291" s="79"/>
      <c r="K291" s="13"/>
      <c r="L291" s="13"/>
      <c r="M291" s="115"/>
      <c r="N291" s="12"/>
      <c r="O291" s="14"/>
      <c r="P291" s="124" t="str">
        <f>IF(AND($I291=Data!$F$7,OR($J291=Data!$D$3,$J291=Data!$D$6)),$G291,"")</f>
        <v/>
      </c>
    </row>
    <row r="292" spans="1:16" hidden="1" x14ac:dyDescent="0.2">
      <c r="A292" s="81"/>
      <c r="B292" s="12"/>
      <c r="C292" s="52"/>
      <c r="D292" s="81"/>
      <c r="E292" s="81"/>
      <c r="F292" s="80"/>
      <c r="G292" s="30"/>
      <c r="H292" s="15"/>
      <c r="I292" s="43"/>
      <c r="J292" s="79"/>
      <c r="K292" s="13"/>
      <c r="L292" s="13"/>
      <c r="M292" s="115"/>
      <c r="N292" s="12"/>
      <c r="O292" s="14"/>
      <c r="P292" s="124" t="str">
        <f>IF(AND($I292=Data!$F$7,OR($J292=Data!$D$3,$J292=Data!$D$6)),$G292,"")</f>
        <v/>
      </c>
    </row>
    <row r="293" spans="1:16" hidden="1" x14ac:dyDescent="0.2">
      <c r="A293" s="81"/>
      <c r="B293" s="12"/>
      <c r="C293" s="52"/>
      <c r="D293" s="81"/>
      <c r="E293" s="81"/>
      <c r="F293" s="80"/>
      <c r="G293" s="30"/>
      <c r="H293" s="15"/>
      <c r="I293" s="43"/>
      <c r="J293" s="79"/>
      <c r="K293" s="13"/>
      <c r="L293" s="13"/>
      <c r="M293" s="115"/>
      <c r="N293" s="12"/>
      <c r="O293" s="14"/>
      <c r="P293" s="124" t="str">
        <f>IF(AND($I293=Data!$F$7,OR($J293=Data!$D$3,$J293=Data!$D$6)),$G293,"")</f>
        <v/>
      </c>
    </row>
    <row r="294" spans="1:16" hidden="1" x14ac:dyDescent="0.2">
      <c r="A294" s="81"/>
      <c r="B294" s="12"/>
      <c r="C294" s="53"/>
      <c r="D294" s="81"/>
      <c r="E294" s="81"/>
      <c r="F294" s="80"/>
      <c r="G294" s="30"/>
      <c r="H294" s="15"/>
      <c r="I294" s="43"/>
      <c r="J294" s="79"/>
      <c r="K294" s="13"/>
      <c r="L294" s="13"/>
      <c r="M294" s="115"/>
      <c r="N294" s="16"/>
      <c r="O294" s="28"/>
      <c r="P294" s="124" t="str">
        <f>IF(AND($I294=Data!$F$7,OR($J294=Data!$D$3,$J294=Data!$D$6)),$G294,"")</f>
        <v/>
      </c>
    </row>
    <row r="295" spans="1:16" hidden="1" x14ac:dyDescent="0.2">
      <c r="A295" s="81"/>
      <c r="B295" s="12"/>
      <c r="C295" s="53"/>
      <c r="D295" s="81"/>
      <c r="E295" s="81"/>
      <c r="F295" s="80"/>
      <c r="G295" s="30"/>
      <c r="H295" s="15"/>
      <c r="I295" s="43"/>
      <c r="J295" s="79"/>
      <c r="K295" s="13"/>
      <c r="L295" s="13"/>
      <c r="M295" s="115"/>
      <c r="N295" s="16"/>
      <c r="O295" s="28"/>
      <c r="P295" s="124" t="str">
        <f>IF(AND($I295=Data!$F$7,OR($J295=Data!$D$3,$J295=Data!$D$6)),$G295,"")</f>
        <v/>
      </c>
    </row>
    <row r="296" spans="1:16" hidden="1" x14ac:dyDescent="0.2">
      <c r="A296" s="81"/>
      <c r="B296" s="12"/>
      <c r="C296" s="53"/>
      <c r="D296" s="81"/>
      <c r="E296" s="81"/>
      <c r="F296" s="80"/>
      <c r="G296" s="30"/>
      <c r="H296" s="15"/>
      <c r="I296" s="43"/>
      <c r="J296" s="79"/>
      <c r="K296" s="13"/>
      <c r="L296" s="13"/>
      <c r="M296" s="115"/>
      <c r="N296" s="16"/>
      <c r="O296" s="28"/>
      <c r="P296" s="124" t="str">
        <f>IF(AND($I296=Data!$F$7,OR($J296=Data!$D$3,$J296=Data!$D$6)),$G296,"")</f>
        <v/>
      </c>
    </row>
    <row r="297" spans="1:16" hidden="1" x14ac:dyDescent="0.2">
      <c r="A297" s="81"/>
      <c r="B297" s="12"/>
      <c r="C297" s="52"/>
      <c r="D297" s="81"/>
      <c r="E297" s="81"/>
      <c r="F297" s="80"/>
      <c r="G297" s="30"/>
      <c r="H297" s="15"/>
      <c r="I297" s="43"/>
      <c r="J297" s="79"/>
      <c r="K297" s="13"/>
      <c r="L297" s="13"/>
      <c r="M297" s="115"/>
      <c r="N297" s="12"/>
      <c r="O297" s="14"/>
      <c r="P297" s="124" t="str">
        <f>IF(AND($I297=Data!$F$7,OR($J297=Data!$D$3,$J297=Data!$D$6)),$G297,"")</f>
        <v/>
      </c>
    </row>
    <row r="298" spans="1:16" hidden="1" x14ac:dyDescent="0.2">
      <c r="A298" s="81"/>
      <c r="B298" s="12"/>
      <c r="C298" s="52"/>
      <c r="D298" s="81"/>
      <c r="E298" s="81"/>
      <c r="F298" s="80"/>
      <c r="G298" s="30"/>
      <c r="H298" s="15"/>
      <c r="I298" s="43"/>
      <c r="J298" s="79"/>
      <c r="K298" s="13"/>
      <c r="L298" s="13"/>
      <c r="M298" s="115"/>
      <c r="N298" s="12"/>
      <c r="O298" s="14"/>
      <c r="P298" s="124" t="str">
        <f>IF(AND($I298=Data!$F$7,OR($J298=Data!$D$3,$J298=Data!$D$6)),$G298,"")</f>
        <v/>
      </c>
    </row>
    <row r="299" spans="1:16" hidden="1" x14ac:dyDescent="0.2">
      <c r="A299" s="81"/>
      <c r="B299" s="12"/>
      <c r="C299" s="52"/>
      <c r="D299" s="81"/>
      <c r="E299" s="81"/>
      <c r="F299" s="80"/>
      <c r="G299" s="30"/>
      <c r="H299" s="15"/>
      <c r="I299" s="43"/>
      <c r="J299" s="79"/>
      <c r="K299" s="13"/>
      <c r="L299" s="13"/>
      <c r="M299" s="115"/>
      <c r="N299" s="12"/>
      <c r="O299" s="14"/>
      <c r="P299" s="124" t="str">
        <f>IF(AND($I299=Data!$F$7,OR($J299=Data!$D$3,$J299=Data!$D$6)),$G299,"")</f>
        <v/>
      </c>
    </row>
    <row r="300" spans="1:16" hidden="1" x14ac:dyDescent="0.2">
      <c r="A300" s="81"/>
      <c r="B300" s="16"/>
      <c r="C300" s="52"/>
      <c r="D300" s="81"/>
      <c r="E300" s="81"/>
      <c r="F300" s="80"/>
      <c r="G300" s="30"/>
      <c r="H300" s="35"/>
      <c r="I300" s="43"/>
      <c r="J300" s="79"/>
      <c r="K300" s="13"/>
      <c r="L300" s="13"/>
      <c r="M300" s="115"/>
      <c r="N300" s="12"/>
      <c r="O300" s="14"/>
      <c r="P300" s="124" t="str">
        <f>IF(AND($I300=Data!$F$7,OR($J300=Data!$D$3,$J300=Data!$D$6)),$G300,"")</f>
        <v/>
      </c>
    </row>
    <row r="301" spans="1:16" hidden="1" x14ac:dyDescent="0.2">
      <c r="A301" s="81"/>
      <c r="B301" s="12"/>
      <c r="C301" s="52"/>
      <c r="D301" s="81"/>
      <c r="E301" s="81"/>
      <c r="F301" s="80"/>
      <c r="G301" s="30"/>
      <c r="H301" s="15"/>
      <c r="I301" s="43"/>
      <c r="J301" s="79"/>
      <c r="K301" s="13"/>
      <c r="L301" s="13"/>
      <c r="M301" s="115"/>
      <c r="N301" s="12"/>
      <c r="O301" s="14"/>
      <c r="P301" s="124" t="str">
        <f>IF(AND($I301=Data!$F$7,OR($J301=Data!$D$3,$J301=Data!$D$6)),$G301,"")</f>
        <v/>
      </c>
    </row>
    <row r="302" spans="1:16" hidden="1" x14ac:dyDescent="0.2">
      <c r="A302" s="81"/>
      <c r="B302" s="12"/>
      <c r="C302" s="52"/>
      <c r="D302" s="81"/>
      <c r="E302" s="81"/>
      <c r="F302" s="80"/>
      <c r="G302" s="30"/>
      <c r="H302" s="35"/>
      <c r="I302" s="43"/>
      <c r="J302" s="79"/>
      <c r="K302" s="13"/>
      <c r="L302" s="13"/>
      <c r="M302" s="115"/>
      <c r="N302" s="16"/>
      <c r="O302" s="14"/>
      <c r="P302" s="124" t="str">
        <f>IF(AND($I302=Data!$F$7,OR($J302=Data!$D$3,$J302=Data!$D$6)),$G302,"")</f>
        <v/>
      </c>
    </row>
    <row r="303" spans="1:16" hidden="1" x14ac:dyDescent="0.2">
      <c r="A303" s="81"/>
      <c r="B303" s="16"/>
      <c r="C303" s="52"/>
      <c r="D303" s="81"/>
      <c r="E303" s="81"/>
      <c r="F303" s="80"/>
      <c r="G303" s="30"/>
      <c r="H303" s="35"/>
      <c r="I303" s="43"/>
      <c r="J303" s="79"/>
      <c r="K303" s="13"/>
      <c r="L303" s="13"/>
      <c r="M303" s="115"/>
      <c r="N303" s="12"/>
      <c r="O303" s="14"/>
      <c r="P303" s="124" t="str">
        <f>IF(AND($I303=Data!$F$7,OR($J303=Data!$D$3,$J303=Data!$D$6)),$G303,"")</f>
        <v/>
      </c>
    </row>
    <row r="304" spans="1:16" hidden="1" x14ac:dyDescent="0.2">
      <c r="A304" s="81"/>
      <c r="B304" s="16"/>
      <c r="C304" s="52"/>
      <c r="D304" s="81"/>
      <c r="E304" s="81"/>
      <c r="F304" s="80"/>
      <c r="G304" s="30"/>
      <c r="H304" s="15"/>
      <c r="I304" s="43"/>
      <c r="J304" s="79"/>
      <c r="K304" s="13"/>
      <c r="L304" s="13"/>
      <c r="M304" s="115"/>
      <c r="N304" s="12"/>
      <c r="O304" s="14"/>
      <c r="P304" s="124" t="str">
        <f>IF(AND($I304=Data!$F$7,OR($J304=Data!$D$3,$J304=Data!$D$6)),$G304,"")</f>
        <v/>
      </c>
    </row>
    <row r="305" spans="1:16" hidden="1" x14ac:dyDescent="0.2">
      <c r="A305" s="81"/>
      <c r="B305" s="16"/>
      <c r="C305" s="52"/>
      <c r="D305" s="81"/>
      <c r="E305" s="81"/>
      <c r="F305" s="80"/>
      <c r="G305" s="30"/>
      <c r="H305" s="15"/>
      <c r="I305" s="43"/>
      <c r="J305" s="79"/>
      <c r="K305" s="13"/>
      <c r="L305" s="13"/>
      <c r="M305" s="115"/>
      <c r="N305" s="12"/>
      <c r="O305" s="14"/>
      <c r="P305" s="124" t="str">
        <f>IF(AND($I305=Data!$F$7,OR($J305=Data!$D$3,$J305=Data!$D$6)),$G305,"")</f>
        <v/>
      </c>
    </row>
    <row r="306" spans="1:16" hidden="1" x14ac:dyDescent="0.2">
      <c r="A306" s="81"/>
      <c r="B306" s="16"/>
      <c r="C306" s="52"/>
      <c r="D306" s="81"/>
      <c r="E306" s="81"/>
      <c r="F306" s="80"/>
      <c r="G306" s="30"/>
      <c r="H306" s="15"/>
      <c r="I306" s="43"/>
      <c r="J306" s="79"/>
      <c r="K306" s="13"/>
      <c r="L306" s="13"/>
      <c r="M306" s="115"/>
      <c r="N306" s="12"/>
      <c r="O306" s="14"/>
      <c r="P306" s="124" t="str">
        <f>IF(AND($I306=Data!$F$7,OR($J306=Data!$D$3,$J306=Data!$D$6)),$G306,"")</f>
        <v/>
      </c>
    </row>
    <row r="307" spans="1:16" hidden="1" x14ac:dyDescent="0.2">
      <c r="A307" s="81"/>
      <c r="B307" s="16"/>
      <c r="C307" s="52"/>
      <c r="D307" s="81"/>
      <c r="E307" s="81"/>
      <c r="F307" s="80"/>
      <c r="G307" s="30"/>
      <c r="H307" s="15"/>
      <c r="I307" s="43"/>
      <c r="J307" s="79"/>
      <c r="K307" s="13"/>
      <c r="L307" s="13"/>
      <c r="M307" s="115"/>
      <c r="N307" s="12"/>
      <c r="O307" s="14"/>
      <c r="P307" s="124" t="str">
        <f>IF(AND($I307=Data!$F$7,OR($J307=Data!$D$3,$J307=Data!$D$6)),$G307,"")</f>
        <v/>
      </c>
    </row>
    <row r="308" spans="1:16" hidden="1" x14ac:dyDescent="0.2">
      <c r="A308" s="81"/>
      <c r="B308" s="16"/>
      <c r="C308" s="52"/>
      <c r="D308" s="81"/>
      <c r="E308" s="81"/>
      <c r="F308" s="80"/>
      <c r="G308" s="30"/>
      <c r="H308" s="35"/>
      <c r="I308" s="43"/>
      <c r="J308" s="79"/>
      <c r="K308" s="13"/>
      <c r="L308" s="13"/>
      <c r="M308" s="115"/>
      <c r="N308" s="16"/>
      <c r="O308" s="14"/>
      <c r="P308" s="124" t="str">
        <f>IF(AND($I308=Data!$F$7,OR($J308=Data!$D$3,$J308=Data!$D$6)),$G308,"")</f>
        <v/>
      </c>
    </row>
    <row r="309" spans="1:16" hidden="1" x14ac:dyDescent="0.2">
      <c r="A309" s="81"/>
      <c r="B309" s="16"/>
      <c r="C309" s="52"/>
      <c r="D309" s="81"/>
      <c r="E309" s="81"/>
      <c r="F309" s="80"/>
      <c r="G309" s="30"/>
      <c r="H309" s="35"/>
      <c r="I309" s="43"/>
      <c r="J309" s="79"/>
      <c r="K309" s="13"/>
      <c r="L309" s="13"/>
      <c r="M309" s="115"/>
      <c r="N309" s="16"/>
      <c r="O309" s="14"/>
      <c r="P309" s="124" t="str">
        <f>IF(AND($I309=Data!$F$7,OR($J309=Data!$D$3,$J309=Data!$D$6)),$G309,"")</f>
        <v/>
      </c>
    </row>
    <row r="310" spans="1:16" hidden="1" x14ac:dyDescent="0.2">
      <c r="A310" s="81"/>
      <c r="B310" s="16"/>
      <c r="C310" s="52"/>
      <c r="D310" s="81"/>
      <c r="E310" s="81"/>
      <c r="F310" s="80"/>
      <c r="G310" s="30"/>
      <c r="H310" s="35"/>
      <c r="I310" s="43"/>
      <c r="J310" s="79"/>
      <c r="K310" s="13"/>
      <c r="L310" s="13"/>
      <c r="M310" s="115"/>
      <c r="N310" s="16"/>
      <c r="O310" s="14"/>
      <c r="P310" s="124" t="str">
        <f>IF(AND($I310=Data!$F$7,OR($J310=Data!$D$3,$J310=Data!$D$6)),$G310,"")</f>
        <v/>
      </c>
    </row>
    <row r="311" spans="1:16" hidden="1" x14ac:dyDescent="0.2">
      <c r="A311" s="81"/>
      <c r="B311" s="16"/>
      <c r="C311" s="52"/>
      <c r="D311" s="81"/>
      <c r="E311" s="81"/>
      <c r="F311" s="80"/>
      <c r="G311" s="30"/>
      <c r="H311" s="15"/>
      <c r="I311" s="43"/>
      <c r="J311" s="79"/>
      <c r="K311" s="13"/>
      <c r="L311" s="13"/>
      <c r="M311" s="115"/>
      <c r="N311" s="12"/>
      <c r="O311" s="14"/>
      <c r="P311" s="124" t="str">
        <f>IF(AND($I311=Data!$F$7,OR($J311=Data!$D$3,$J311=Data!$D$6)),$G311,"")</f>
        <v/>
      </c>
    </row>
    <row r="312" spans="1:16" hidden="1" x14ac:dyDescent="0.2">
      <c r="A312" s="81"/>
      <c r="B312" s="16"/>
      <c r="C312" s="52"/>
      <c r="D312" s="81"/>
      <c r="E312" s="81"/>
      <c r="F312" s="80"/>
      <c r="G312" s="33"/>
      <c r="H312" s="15"/>
      <c r="I312" s="43"/>
      <c r="J312" s="79"/>
      <c r="K312" s="19"/>
      <c r="L312" s="20"/>
      <c r="M312" s="115"/>
      <c r="N312" s="18"/>
      <c r="O312" s="21"/>
      <c r="P312" s="124" t="str">
        <f>IF(AND($I312=Data!$F$7,OR($J312=Data!$D$3,$J312=Data!$D$6)),$G312,"")</f>
        <v/>
      </c>
    </row>
    <row r="313" spans="1:16" hidden="1" x14ac:dyDescent="0.2">
      <c r="A313" s="81"/>
      <c r="B313" s="16"/>
      <c r="C313" s="52"/>
      <c r="D313" s="81"/>
      <c r="E313" s="81"/>
      <c r="F313" s="80"/>
      <c r="G313" s="33"/>
      <c r="H313" s="35"/>
      <c r="I313" s="43"/>
      <c r="J313" s="79"/>
      <c r="K313" s="19"/>
      <c r="L313" s="20"/>
      <c r="M313" s="119"/>
      <c r="N313" s="18"/>
      <c r="O313" s="21"/>
      <c r="P313" s="124" t="str">
        <f>IF(AND($I313=Data!$F$7,OR($J313=Data!$D$3,$J313=Data!$D$6)),$G313,"")</f>
        <v/>
      </c>
    </row>
    <row r="314" spans="1:16" hidden="1" x14ac:dyDescent="0.2">
      <c r="A314" s="81"/>
      <c r="B314" s="12"/>
      <c r="C314" s="52"/>
      <c r="D314" s="81"/>
      <c r="E314" s="81"/>
      <c r="F314" s="80"/>
      <c r="G314" s="33"/>
      <c r="H314" s="15"/>
      <c r="I314" s="43"/>
      <c r="J314" s="79"/>
      <c r="K314" s="19"/>
      <c r="L314" s="20"/>
      <c r="M314" s="119"/>
      <c r="N314" s="18"/>
      <c r="O314" s="21"/>
      <c r="P314" s="124" t="str">
        <f>IF(AND($I314=Data!$F$7,OR($J314=Data!$D$3,$J314=Data!$D$6)),$G314,"")</f>
        <v/>
      </c>
    </row>
    <row r="315" spans="1:16" hidden="1" x14ac:dyDescent="0.2">
      <c r="A315" s="81"/>
      <c r="B315" s="12"/>
      <c r="C315" s="52"/>
      <c r="D315" s="81"/>
      <c r="E315" s="81"/>
      <c r="F315" s="80"/>
      <c r="G315" s="33"/>
      <c r="H315" s="15"/>
      <c r="I315" s="43"/>
      <c r="J315" s="79"/>
      <c r="K315" s="19"/>
      <c r="L315" s="20"/>
      <c r="M315" s="119"/>
      <c r="N315" s="18"/>
      <c r="O315" s="21"/>
      <c r="P315" s="124" t="str">
        <f>IF(AND($I315=Data!$F$7,OR($J315=Data!$D$3,$J315=Data!$D$6)),$G315,"")</f>
        <v/>
      </c>
    </row>
    <row r="316" spans="1:16" hidden="1" x14ac:dyDescent="0.2">
      <c r="A316" s="81"/>
      <c r="B316" s="12"/>
      <c r="C316" s="52"/>
      <c r="D316" s="81"/>
      <c r="E316" s="81"/>
      <c r="F316" s="80"/>
      <c r="G316" s="33"/>
      <c r="H316" s="17"/>
      <c r="I316" s="43"/>
      <c r="J316" s="79"/>
      <c r="K316" s="19"/>
      <c r="L316" s="20"/>
      <c r="M316" s="119"/>
      <c r="N316" s="41"/>
      <c r="O316" s="21"/>
      <c r="P316" s="124" t="str">
        <f>IF(AND($I316=Data!$F$7,OR($J316=Data!$D$3,$J316=Data!$D$6)),$G316,"")</f>
        <v/>
      </c>
    </row>
    <row r="317" spans="1:16" hidden="1" x14ac:dyDescent="0.2">
      <c r="A317" s="81"/>
      <c r="B317" s="12"/>
      <c r="C317" s="52"/>
      <c r="D317" s="81"/>
      <c r="E317" s="81"/>
      <c r="F317" s="80"/>
      <c r="G317" s="33"/>
      <c r="H317" s="17"/>
      <c r="I317" s="43"/>
      <c r="J317" s="79"/>
      <c r="K317" s="19"/>
      <c r="L317" s="20"/>
      <c r="M317" s="119"/>
      <c r="N317" s="41"/>
      <c r="O317" s="21"/>
      <c r="P317" s="124" t="str">
        <f>IF(AND($I317=Data!$F$7,OR($J317=Data!$D$3,$J317=Data!$D$6)),$G317,"")</f>
        <v/>
      </c>
    </row>
    <row r="318" spans="1:16" hidden="1" x14ac:dyDescent="0.2">
      <c r="A318" s="81"/>
      <c r="B318" s="12"/>
      <c r="C318" s="52"/>
      <c r="D318" s="81"/>
      <c r="E318" s="81"/>
      <c r="F318" s="80"/>
      <c r="G318" s="33"/>
      <c r="H318" s="17"/>
      <c r="I318" s="43"/>
      <c r="J318" s="79"/>
      <c r="K318" s="19"/>
      <c r="L318" s="20"/>
      <c r="M318" s="119"/>
      <c r="N318" s="41"/>
      <c r="O318" s="21"/>
      <c r="P318" s="124" t="str">
        <f>IF(AND($I318=Data!$F$7,OR($J318=Data!$D$3,$J318=Data!$D$6)),$G318,"")</f>
        <v/>
      </c>
    </row>
    <row r="319" spans="1:16" hidden="1" x14ac:dyDescent="0.2">
      <c r="A319" s="81"/>
      <c r="B319" s="12"/>
      <c r="C319" s="52"/>
      <c r="D319" s="81"/>
      <c r="E319" s="81"/>
      <c r="F319" s="80"/>
      <c r="G319" s="33"/>
      <c r="H319" s="17"/>
      <c r="I319" s="43"/>
      <c r="J319" s="79"/>
      <c r="K319" s="19"/>
      <c r="L319" s="20"/>
      <c r="M319" s="119"/>
      <c r="N319" s="18"/>
      <c r="O319" s="21"/>
      <c r="P319" s="124" t="str">
        <f>IF(AND($I319=Data!$F$7,OR($J319=Data!$D$3,$J319=Data!$D$6)),$G319,"")</f>
        <v/>
      </c>
    </row>
    <row r="320" spans="1:16" hidden="1" x14ac:dyDescent="0.2">
      <c r="A320" s="81"/>
      <c r="B320" s="12"/>
      <c r="C320" s="52"/>
      <c r="D320" s="81"/>
      <c r="E320" s="81"/>
      <c r="F320" s="80"/>
      <c r="G320" s="33"/>
      <c r="H320" s="17"/>
      <c r="I320" s="43"/>
      <c r="J320" s="79"/>
      <c r="K320" s="19"/>
      <c r="L320" s="20"/>
      <c r="M320" s="119"/>
      <c r="N320" s="18"/>
      <c r="O320" s="21"/>
      <c r="P320" s="124" t="str">
        <f>IF(AND($I320=Data!$F$7,OR($J320=Data!$D$3,$J320=Data!$D$6)),$G320,"")</f>
        <v/>
      </c>
    </row>
    <row r="321" spans="1:16" hidden="1" x14ac:dyDescent="0.2">
      <c r="A321" s="81"/>
      <c r="B321" s="12"/>
      <c r="C321" s="52"/>
      <c r="D321" s="81"/>
      <c r="E321" s="81"/>
      <c r="F321" s="80"/>
      <c r="G321" s="33"/>
      <c r="H321" s="17"/>
      <c r="I321" s="43"/>
      <c r="J321" s="79"/>
      <c r="K321" s="19"/>
      <c r="L321" s="20"/>
      <c r="M321" s="119"/>
      <c r="N321" s="18"/>
      <c r="O321" s="21"/>
      <c r="P321" s="124" t="str">
        <f>IF(AND($I321=Data!$F$7,OR($J321=Data!$D$3,$J321=Data!$D$6)),$G321,"")</f>
        <v/>
      </c>
    </row>
    <row r="322" spans="1:16" hidden="1" x14ac:dyDescent="0.2">
      <c r="A322" s="81"/>
      <c r="B322" s="12"/>
      <c r="C322" s="52"/>
      <c r="D322" s="81"/>
      <c r="E322" s="81"/>
      <c r="F322" s="80"/>
      <c r="G322" s="33"/>
      <c r="H322" s="17"/>
      <c r="I322" s="43"/>
      <c r="J322" s="79"/>
      <c r="K322" s="19"/>
      <c r="L322" s="20"/>
      <c r="M322" s="119"/>
      <c r="N322" s="18"/>
      <c r="O322" s="21"/>
      <c r="P322" s="124" t="str">
        <f>IF(AND($I322=Data!$F$7,OR($J322=Data!$D$3,$J322=Data!$D$6)),$G322,"")</f>
        <v/>
      </c>
    </row>
    <row r="323" spans="1:16" hidden="1" x14ac:dyDescent="0.2">
      <c r="A323" s="81"/>
      <c r="B323" s="12"/>
      <c r="C323" s="52"/>
      <c r="D323" s="81"/>
      <c r="E323" s="81"/>
      <c r="F323" s="80"/>
      <c r="G323" s="33"/>
      <c r="H323" s="17"/>
      <c r="I323" s="43"/>
      <c r="J323" s="79"/>
      <c r="K323" s="19"/>
      <c r="L323" s="20"/>
      <c r="M323" s="119"/>
      <c r="N323" s="18"/>
      <c r="O323" s="21"/>
      <c r="P323" s="124" t="str">
        <f>IF(AND($I323=Data!$F$7,OR($J323=Data!$D$3,$J323=Data!$D$6)),$G323,"")</f>
        <v/>
      </c>
    </row>
    <row r="324" spans="1:16" hidden="1" x14ac:dyDescent="0.2">
      <c r="A324" s="81"/>
      <c r="B324" s="12"/>
      <c r="C324" s="52"/>
      <c r="D324" s="81"/>
      <c r="E324" s="81"/>
      <c r="F324" s="80"/>
      <c r="G324" s="33"/>
      <c r="H324" s="17"/>
      <c r="I324" s="43"/>
      <c r="J324" s="79"/>
      <c r="K324" s="19"/>
      <c r="L324" s="20"/>
      <c r="M324" s="119"/>
      <c r="N324" s="18"/>
      <c r="O324" s="21"/>
      <c r="P324" s="124" t="str">
        <f>IF(AND($I324=Data!$F$7,OR($J324=Data!$D$3,$J324=Data!$D$6)),$G324,"")</f>
        <v/>
      </c>
    </row>
    <row r="325" spans="1:16" hidden="1" x14ac:dyDescent="0.2">
      <c r="A325" s="81"/>
      <c r="B325" s="12"/>
      <c r="C325" s="52"/>
      <c r="D325" s="81"/>
      <c r="E325" s="81"/>
      <c r="F325" s="80"/>
      <c r="G325" s="33"/>
      <c r="H325" s="17"/>
      <c r="I325" s="43"/>
      <c r="J325" s="79"/>
      <c r="K325" s="19"/>
      <c r="L325" s="20"/>
      <c r="M325" s="119"/>
      <c r="N325" s="18"/>
      <c r="O325" s="21"/>
      <c r="P325" s="124" t="str">
        <f>IF(AND($I325=Data!$F$7,OR($J325=Data!$D$3,$J325=Data!$D$6)),$G325,"")</f>
        <v/>
      </c>
    </row>
    <row r="326" spans="1:16" hidden="1" x14ac:dyDescent="0.2">
      <c r="A326" s="81"/>
      <c r="B326" s="12"/>
      <c r="C326" s="52"/>
      <c r="D326" s="81"/>
      <c r="E326" s="81"/>
      <c r="F326" s="80"/>
      <c r="G326" s="33"/>
      <c r="H326" s="17"/>
      <c r="I326" s="43"/>
      <c r="J326" s="79"/>
      <c r="K326" s="19"/>
      <c r="L326" s="20"/>
      <c r="M326" s="119"/>
      <c r="N326" s="18"/>
      <c r="O326" s="21"/>
      <c r="P326" s="124" t="str">
        <f>IF(AND($I326=Data!$F$7,OR($J326=Data!$D$3,$J326=Data!$D$6)),$G326,"")</f>
        <v/>
      </c>
    </row>
    <row r="327" spans="1:16" hidden="1" x14ac:dyDescent="0.2">
      <c r="A327" s="81"/>
      <c r="B327" s="12"/>
      <c r="C327" s="52"/>
      <c r="D327" s="81"/>
      <c r="E327" s="81"/>
      <c r="F327" s="80"/>
      <c r="G327" s="33"/>
      <c r="H327" s="17"/>
      <c r="I327" s="43"/>
      <c r="J327" s="79"/>
      <c r="K327" s="19"/>
      <c r="L327" s="20"/>
      <c r="M327" s="119"/>
      <c r="N327" s="18"/>
      <c r="O327" s="21"/>
      <c r="P327" s="124" t="str">
        <f>IF(AND($I327=Data!$F$7,OR($J327=Data!$D$3,$J327=Data!$D$6)),$G327,"")</f>
        <v/>
      </c>
    </row>
    <row r="328" spans="1:16" hidden="1" x14ac:dyDescent="0.2">
      <c r="A328" s="81"/>
      <c r="B328" s="12"/>
      <c r="C328" s="52"/>
      <c r="D328" s="81"/>
      <c r="E328" s="81"/>
      <c r="F328" s="80"/>
      <c r="G328" s="33"/>
      <c r="H328" s="17"/>
      <c r="I328" s="43"/>
      <c r="J328" s="79"/>
      <c r="K328" s="19"/>
      <c r="L328" s="20"/>
      <c r="M328" s="119"/>
      <c r="N328" s="18"/>
      <c r="O328" s="21"/>
      <c r="P328" s="124" t="str">
        <f>IF(AND($I328=Data!$F$7,OR($J328=Data!$D$3,$J328=Data!$D$6)),$G328,"")</f>
        <v/>
      </c>
    </row>
    <row r="329" spans="1:16" hidden="1" x14ac:dyDescent="0.2">
      <c r="A329" s="81"/>
      <c r="B329" s="12"/>
      <c r="C329" s="52"/>
      <c r="D329" s="81"/>
      <c r="E329" s="81"/>
      <c r="F329" s="80"/>
      <c r="G329" s="33"/>
      <c r="H329" s="17"/>
      <c r="I329" s="43"/>
      <c r="J329" s="79"/>
      <c r="K329" s="19"/>
      <c r="L329" s="20"/>
      <c r="M329" s="119"/>
      <c r="N329" s="18"/>
      <c r="O329" s="21"/>
      <c r="P329" s="124" t="str">
        <f>IF(AND($I329=Data!$F$7,OR($J329=Data!$D$3,$J329=Data!$D$6)),$G329,"")</f>
        <v/>
      </c>
    </row>
    <row r="330" spans="1:16" hidden="1" x14ac:dyDescent="0.2">
      <c r="A330" s="81"/>
      <c r="B330" s="12"/>
      <c r="C330" s="52"/>
      <c r="D330" s="81"/>
      <c r="E330" s="81"/>
      <c r="F330" s="80"/>
      <c r="G330" s="33"/>
      <c r="H330" s="17"/>
      <c r="I330" s="43"/>
      <c r="J330" s="79"/>
      <c r="K330" s="19"/>
      <c r="L330" s="20"/>
      <c r="M330" s="119"/>
      <c r="N330" s="18"/>
      <c r="O330" s="21"/>
      <c r="P330" s="124" t="str">
        <f>IF(AND($I330=Data!$F$7,OR($J330=Data!$D$3,$J330=Data!$D$6)),$G330,"")</f>
        <v/>
      </c>
    </row>
    <row r="331" spans="1:16" hidden="1" x14ac:dyDescent="0.2">
      <c r="A331" s="81"/>
      <c r="B331" s="42"/>
      <c r="C331" s="52"/>
      <c r="D331" s="81"/>
      <c r="E331" s="81"/>
      <c r="F331" s="80"/>
      <c r="G331" s="33"/>
      <c r="H331" s="17"/>
      <c r="I331" s="43"/>
      <c r="J331" s="79"/>
      <c r="K331" s="19"/>
      <c r="L331" s="20"/>
      <c r="M331" s="119"/>
      <c r="N331" s="18"/>
      <c r="O331" s="21"/>
      <c r="P331" s="124" t="str">
        <f>IF(AND($I331=Data!$F$7,OR($J331=Data!$D$3,$J331=Data!$D$6)),$G331,"")</f>
        <v/>
      </c>
    </row>
    <row r="332" spans="1:16" hidden="1" x14ac:dyDescent="0.2">
      <c r="A332" s="81"/>
      <c r="B332" s="42"/>
      <c r="C332" s="52"/>
      <c r="D332" s="81"/>
      <c r="E332" s="81"/>
      <c r="F332" s="80"/>
      <c r="G332" s="33"/>
      <c r="H332" s="17"/>
      <c r="I332" s="43"/>
      <c r="J332" s="79"/>
      <c r="K332" s="19"/>
      <c r="L332" s="20"/>
      <c r="M332" s="119"/>
      <c r="N332" s="18"/>
      <c r="O332" s="21"/>
      <c r="P332" s="124" t="str">
        <f>IF(AND($I332=Data!$F$7,OR($J332=Data!$D$3,$J332=Data!$D$6)),$G332,"")</f>
        <v/>
      </c>
    </row>
    <row r="333" spans="1:16" hidden="1" x14ac:dyDescent="0.2">
      <c r="A333" s="81"/>
      <c r="B333" s="42"/>
      <c r="C333" s="52"/>
      <c r="D333" s="81"/>
      <c r="E333" s="81"/>
      <c r="F333" s="80"/>
      <c r="G333" s="33"/>
      <c r="H333" s="17"/>
      <c r="I333" s="43"/>
      <c r="J333" s="79"/>
      <c r="K333" s="19"/>
      <c r="L333" s="20"/>
      <c r="M333" s="119"/>
      <c r="N333" s="18"/>
      <c r="O333" s="21"/>
      <c r="P333" s="124" t="str">
        <f>IF(AND($I333=Data!$F$7,OR($J333=Data!$D$3,$J333=Data!$D$6)),$G333,"")</f>
        <v/>
      </c>
    </row>
    <row r="334" spans="1:16" hidden="1" x14ac:dyDescent="0.2">
      <c r="A334" s="81"/>
      <c r="B334" s="42"/>
      <c r="C334" s="52"/>
      <c r="D334" s="81"/>
      <c r="E334" s="81"/>
      <c r="F334" s="80"/>
      <c r="G334" s="33"/>
      <c r="H334" s="17"/>
      <c r="I334" s="43"/>
      <c r="J334" s="79"/>
      <c r="K334" s="19"/>
      <c r="L334" s="20"/>
      <c r="M334" s="119"/>
      <c r="N334" s="18"/>
      <c r="O334" s="21"/>
      <c r="P334" s="124" t="str">
        <f>IF(AND($I334=Data!$F$7,OR($J334=Data!$D$3,$J334=Data!$D$6)),$G334,"")</f>
        <v/>
      </c>
    </row>
    <row r="335" spans="1:16" hidden="1" x14ac:dyDescent="0.2">
      <c r="A335" s="81"/>
      <c r="B335" s="42"/>
      <c r="C335" s="52"/>
      <c r="D335" s="81"/>
      <c r="E335" s="81"/>
      <c r="F335" s="80"/>
      <c r="G335" s="33"/>
      <c r="H335" s="17"/>
      <c r="I335" s="43"/>
      <c r="J335" s="79"/>
      <c r="K335" s="19"/>
      <c r="L335" s="20"/>
      <c r="M335" s="119"/>
      <c r="N335" s="18"/>
      <c r="O335" s="21"/>
      <c r="P335" s="124" t="str">
        <f>IF(AND($I335=Data!$F$7,OR($J335=Data!$D$3,$J335=Data!$D$6)),$G335,"")</f>
        <v/>
      </c>
    </row>
    <row r="336" spans="1:16" hidden="1" x14ac:dyDescent="0.2">
      <c r="A336" s="81"/>
      <c r="B336" s="42"/>
      <c r="C336" s="52"/>
      <c r="D336" s="81"/>
      <c r="E336" s="81"/>
      <c r="F336" s="80"/>
      <c r="G336" s="33"/>
      <c r="H336" s="17"/>
      <c r="I336" s="43"/>
      <c r="J336" s="79"/>
      <c r="K336" s="19"/>
      <c r="L336" s="20"/>
      <c r="M336" s="119"/>
      <c r="N336" s="18"/>
      <c r="O336" s="21"/>
      <c r="P336" s="124" t="str">
        <f>IF(AND($I336=Data!$F$7,OR($J336=Data!$D$3,$J336=Data!$D$6)),$G336,"")</f>
        <v/>
      </c>
    </row>
    <row r="337" spans="1:16" hidden="1" x14ac:dyDescent="0.2">
      <c r="A337" s="81"/>
      <c r="B337" s="42"/>
      <c r="C337" s="52"/>
      <c r="D337" s="81"/>
      <c r="E337" s="81"/>
      <c r="F337" s="80"/>
      <c r="G337" s="33"/>
      <c r="H337" s="15"/>
      <c r="I337" s="43"/>
      <c r="J337" s="79"/>
      <c r="K337" s="19"/>
      <c r="L337" s="20"/>
      <c r="M337" s="119"/>
      <c r="N337" s="18"/>
      <c r="O337" s="21"/>
      <c r="P337" s="124" t="str">
        <f>IF(AND($I337=Data!$F$7,OR($J337=Data!$D$3,$J337=Data!$D$6)),$G337,"")</f>
        <v/>
      </c>
    </row>
    <row r="338" spans="1:16" hidden="1" x14ac:dyDescent="0.2">
      <c r="A338" s="81"/>
      <c r="B338" s="42"/>
      <c r="C338" s="52"/>
      <c r="D338" s="81"/>
      <c r="E338" s="81"/>
      <c r="F338" s="80"/>
      <c r="G338" s="33"/>
      <c r="H338" s="4"/>
      <c r="I338" s="43"/>
      <c r="J338" s="79"/>
      <c r="K338" s="19"/>
      <c r="L338" s="20"/>
      <c r="M338" s="119"/>
      <c r="N338" s="18"/>
      <c r="O338" s="21"/>
      <c r="P338" s="124" t="str">
        <f>IF(AND($I338=Data!$F$7,OR($J338=Data!$D$3,$J338=Data!$D$6)),$G338,"")</f>
        <v/>
      </c>
    </row>
    <row r="339" spans="1:16" hidden="1" x14ac:dyDescent="0.2">
      <c r="A339" s="81"/>
      <c r="B339" s="42"/>
      <c r="C339" s="52"/>
      <c r="D339" s="81"/>
      <c r="E339" s="81"/>
      <c r="F339" s="80"/>
      <c r="G339" s="33"/>
      <c r="H339" s="17"/>
      <c r="I339" s="43"/>
      <c r="J339" s="79"/>
      <c r="K339" s="19"/>
      <c r="L339" s="20"/>
      <c r="M339" s="119"/>
      <c r="N339" s="18"/>
      <c r="O339" s="21"/>
      <c r="P339" s="124" t="str">
        <f>IF(AND($I339=Data!$F$7,OR($J339=Data!$D$3,$J339=Data!$D$6)),$G339,"")</f>
        <v/>
      </c>
    </row>
    <row r="340" spans="1:16" hidden="1" x14ac:dyDescent="0.2">
      <c r="A340" s="81"/>
      <c r="B340" s="42"/>
      <c r="C340" s="52"/>
      <c r="D340" s="81"/>
      <c r="E340" s="81"/>
      <c r="F340" s="80"/>
      <c r="G340" s="33"/>
      <c r="H340" s="4"/>
      <c r="I340" s="43"/>
      <c r="J340" s="79"/>
      <c r="K340" s="45"/>
      <c r="L340" s="45"/>
      <c r="M340" s="119"/>
      <c r="N340" s="46"/>
      <c r="O340" s="21"/>
      <c r="P340" s="124" t="str">
        <f>IF(AND($I340=Data!$F$7,OR($J340=Data!$D$3,$J340=Data!$D$6)),$G340,"")</f>
        <v/>
      </c>
    </row>
    <row r="341" spans="1:16" hidden="1" x14ac:dyDescent="0.2">
      <c r="A341" s="81"/>
      <c r="B341" s="42"/>
      <c r="D341" s="81"/>
      <c r="E341" s="81"/>
      <c r="F341" s="80"/>
      <c r="G341"/>
      <c r="H341" s="4"/>
      <c r="I341" s="43"/>
      <c r="J341" s="79"/>
      <c r="K341" s="45"/>
      <c r="L341" s="45"/>
      <c r="M341" s="45"/>
      <c r="N341" s="48"/>
      <c r="O341" s="21"/>
      <c r="P341" s="124" t="str">
        <f>IF(AND($I341=Data!$F$7,OR($J341=Data!$D$3,$J341=Data!$D$6)),$G341,"")</f>
        <v/>
      </c>
    </row>
    <row r="342" spans="1:16" ht="13.5" thickBot="1" x14ac:dyDescent="0.25">
      <c r="A342" s="81"/>
      <c r="B342" s="42"/>
      <c r="C342" s="18"/>
      <c r="D342" s="81"/>
      <c r="E342" s="81"/>
      <c r="F342" s="80"/>
      <c r="G342" s="33"/>
      <c r="H342" s="4"/>
      <c r="I342" s="43"/>
      <c r="J342" s="79"/>
      <c r="K342" s="19"/>
      <c r="L342" s="20"/>
      <c r="M342" s="119"/>
      <c r="N342" s="18"/>
      <c r="O342" s="21"/>
      <c r="P342" s="124" t="str">
        <f>IF(AND($I342=Data!$F$7,OR($J342=Data!$D$3,$J342=Data!$D$6)),$G342,"")</f>
        <v/>
      </c>
    </row>
    <row r="343" spans="1:16" s="56" customFormat="1" ht="13.5" thickTop="1" x14ac:dyDescent="0.2">
      <c r="A343" s="57">
        <f>Janvier!A343</f>
        <v>0</v>
      </c>
      <c r="B343" s="58"/>
      <c r="C343" s="59">
        <f>SUM(C3:C342)</f>
        <v>130</v>
      </c>
      <c r="D343" s="59"/>
      <c r="E343" s="61"/>
      <c r="F343" s="60"/>
      <c r="G343" s="60">
        <f>SUM(G3:G342)</f>
        <v>324</v>
      </c>
      <c r="H343" s="61"/>
      <c r="I343" s="61"/>
      <c r="J343" s="61"/>
      <c r="K343" s="62"/>
      <c r="L343" s="63"/>
      <c r="M343" s="120"/>
      <c r="N343" s="166" t="str">
        <f>Janvier!N343</f>
        <v>Total</v>
      </c>
      <c r="O343" s="135" t="str">
        <f>Janvier!O343</f>
        <v xml:space="preserve">Mois : </v>
      </c>
      <c r="P343" s="125">
        <f>SUM(P3:P342)</f>
        <v>0</v>
      </c>
    </row>
    <row r="344" spans="1:16" ht="13.5" thickBot="1" x14ac:dyDescent="0.25">
      <c r="A344" s="22"/>
      <c r="B344" s="22"/>
      <c r="C344" s="22"/>
      <c r="D344" s="22"/>
      <c r="E344" s="23"/>
      <c r="F344" s="22"/>
      <c r="G344" s="22"/>
      <c r="H344" s="23"/>
      <c r="I344" s="23"/>
      <c r="J344" s="23"/>
      <c r="K344" s="24"/>
      <c r="L344" s="24"/>
      <c r="M344" s="113">
        <f ca="1">TODAY()</f>
        <v>41795</v>
      </c>
      <c r="N344" s="167">
        <f>Janvier!N344</f>
        <v>0</v>
      </c>
      <c r="O344" s="11" t="str">
        <f>Janvier!O344</f>
        <v xml:space="preserve">Cumul : </v>
      </c>
      <c r="P344" s="126">
        <f>P343+Mai!P344</f>
        <v>6153.74</v>
      </c>
    </row>
    <row r="345" spans="1:16" ht="13.5" thickTop="1" x14ac:dyDescent="0.2">
      <c r="E345" s="22"/>
      <c r="F345" s="8" t="str">
        <f>Janvier!F345</f>
        <v>Marge</v>
      </c>
      <c r="G345" s="25">
        <f>G343-C343</f>
        <v>194</v>
      </c>
      <c r="H345" s="1"/>
      <c r="I345" s="1"/>
      <c r="J345" s="1"/>
      <c r="K345" s="26"/>
      <c r="L345" s="26"/>
      <c r="M345" s="26"/>
      <c r="N345" s="156" t="s">
        <v>33</v>
      </c>
      <c r="O345" s="11" t="str">
        <f>Janvier!O345</f>
        <v xml:space="preserve">Mois : </v>
      </c>
      <c r="P345" s="127">
        <f>SUMIF(F3:F342,N345,P3:P342)</f>
        <v>0</v>
      </c>
    </row>
    <row r="346" spans="1:16" ht="13.5" thickBot="1" x14ac:dyDescent="0.25">
      <c r="F346" s="8" t="str">
        <f>Janvier!F346</f>
        <v>Taux</v>
      </c>
      <c r="G346" s="27">
        <f>(G345*100)/G343</f>
        <v>59.876543209876544</v>
      </c>
      <c r="H346" s="1"/>
      <c r="I346" s="1"/>
      <c r="J346" s="1"/>
      <c r="K346" s="26"/>
      <c r="L346" s="26"/>
      <c r="M346" s="26"/>
      <c r="N346" s="157" t="str">
        <f>'2014'!H345</f>
        <v>InPuzzle</v>
      </c>
      <c r="O346" s="11" t="str">
        <f>Janvier!O346</f>
        <v xml:space="preserve">Cumul : </v>
      </c>
      <c r="P346" s="148">
        <f>INDEX('2014'!$F$3:$I$342,MATCH(N346,'2014'!$F$3:$F$342,0),4)</f>
        <v>634.48</v>
      </c>
    </row>
    <row r="347" spans="1:16" ht="13.5" thickTop="1" x14ac:dyDescent="0.2">
      <c r="B347" s="22"/>
    </row>
  </sheetData>
  <mergeCells count="1">
    <mergeCell ref="N343:N344"/>
  </mergeCells>
  <phoneticPr fontId="0" type="noConversion"/>
  <conditionalFormatting sqref="J3:J342">
    <cfRule type="cellIs" dxfId="202" priority="7" operator="equal">
      <formula>0</formula>
    </cfRule>
  </conditionalFormatting>
  <conditionalFormatting sqref="E3:E342">
    <cfRule type="cellIs" dxfId="201" priority="6" operator="equal">
      <formula>0</formula>
    </cfRule>
  </conditionalFormatting>
  <conditionalFormatting sqref="D3:D342 I3:I342">
    <cfRule type="cellIs" dxfId="200" priority="5" operator="equal">
      <formula>0</formula>
    </cfRule>
  </conditionalFormatting>
  <conditionalFormatting sqref="G3:G342">
    <cfRule type="expression" dxfId="199" priority="4">
      <formula>AND($I3="Livré",$J3="Pas envoyée")</formula>
    </cfRule>
  </conditionalFormatting>
  <conditionalFormatting sqref="M3:M342">
    <cfRule type="expression" dxfId="198" priority="2" stopIfTrue="1">
      <formula>ISBLANK($M3)</formula>
    </cfRule>
  </conditionalFormatting>
  <conditionalFormatting sqref="A3:A342">
    <cfRule type="cellIs" dxfId="27" priority="1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C5F63E84-A32B-44FD-ACC2-F64D001ED1FF}">
            <xm:f>AND($J3=Data!$D$3,DATEDIF($M3,$M$344,"D")&gt;45)</xm:f>
            <x14:dxf>
              <fill>
                <patternFill>
                  <bgColor rgb="FFFFCCFF"/>
                </patternFill>
              </fill>
            </x14:dxf>
          </x14:cfRule>
          <xm:sqref>M3:M342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Data!$D$2:$D$11</xm:f>
          </x14:formula1>
          <xm:sqref>J3:J342</xm:sqref>
        </x14:dataValidation>
        <x14:dataValidation type="list" allowBlank="1" showInputMessage="1" showErrorMessage="1">
          <x14:formula1>
            <xm:f>Data!$C$2:$C$11</xm:f>
          </x14:formula1>
          <xm:sqref>E3:E342</xm:sqref>
        </x14:dataValidation>
        <x14:dataValidation type="list" allowBlank="1" showInputMessage="1" showErrorMessage="1">
          <x14:formula1>
            <xm:f>Data!$E$2:$E$7</xm:f>
          </x14:formula1>
          <xm:sqref>D3:D342</xm:sqref>
        </x14:dataValidation>
        <x14:dataValidation type="list" allowBlank="1" showInputMessage="1" showErrorMessage="1">
          <x14:formula1>
            <xm:f>Data!$F$3:$F$8</xm:f>
          </x14:formula1>
          <xm:sqref>I3:I342</xm:sqref>
        </x14:dataValidation>
        <x14:dataValidation type="list" allowBlank="1" showInputMessage="1" showErrorMessage="1">
          <x14:formula1>
            <xm:f>Data!$B$2:$B$16</xm:f>
          </x14:formula1>
          <xm:sqref>F3:F342 N345</xm:sqref>
        </x14:dataValidation>
        <x14:dataValidation type="list" allowBlank="1" showInputMessage="1" showErrorMessage="1">
          <x14:formula1>
            <xm:f>Data!$H$2:$H$13</xm:f>
          </x14:formula1>
          <xm:sqref>A3:A342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7"/>
  <sheetViews>
    <sheetView zoomScaleNormal="100" workbookViewId="0">
      <selection activeCell="A3" sqref="A3"/>
    </sheetView>
  </sheetViews>
  <sheetFormatPr defaultColWidth="11.42578125" defaultRowHeight="12.75" x14ac:dyDescent="0.2"/>
  <cols>
    <col min="1" max="1" width="20.28515625" customWidth="1"/>
    <col min="2" max="2" width="26" customWidth="1"/>
    <col min="3" max="4" width="12" customWidth="1"/>
    <col min="5" max="5" width="13.28515625" customWidth="1"/>
    <col min="6" max="6" width="18.7109375" customWidth="1"/>
    <col min="7" max="7" width="11.7109375" style="34" customWidth="1"/>
    <col min="8" max="9" width="14.7109375" customWidth="1"/>
    <col min="10" max="10" width="13.28515625" customWidth="1"/>
    <col min="11" max="13" width="11.42578125" customWidth="1"/>
    <col min="14" max="14" width="18.85546875" bestFit="1" customWidth="1"/>
    <col min="15" max="15" width="38.7109375" customWidth="1"/>
  </cols>
  <sheetData>
    <row r="1" spans="1:16" x14ac:dyDescent="0.2">
      <c r="A1" s="65" t="str">
        <f>Janvier!A1</f>
        <v>2014 - MOIS :</v>
      </c>
      <c r="B1" s="66" t="str">
        <f ca="1">RIGHT(CELL("filename",F2),LEN(CELL("filename",F2))-FIND("]",CELL("filename",F2)))</f>
        <v>Juillet</v>
      </c>
      <c r="F1" s="1"/>
      <c r="G1" s="108" t="str">
        <f>Janvier!G1</f>
        <v>Facturable</v>
      </c>
      <c r="H1" s="1"/>
      <c r="I1" s="1"/>
      <c r="J1" s="1"/>
      <c r="K1" s="2"/>
      <c r="L1" s="3"/>
      <c r="M1" s="108" t="s">
        <v>89</v>
      </c>
      <c r="N1" s="4"/>
      <c r="O1" s="5"/>
    </row>
    <row r="2" spans="1:16" ht="38.25" x14ac:dyDescent="0.2">
      <c r="A2" s="6" t="str">
        <f>Janvier!A2</f>
        <v>Intervenant</v>
      </c>
      <c r="B2" s="6" t="str">
        <f>Janvier!B2</f>
        <v>Projet</v>
      </c>
      <c r="C2" s="7" t="str">
        <f>Janvier!C2</f>
        <v>Somme HT</v>
      </c>
      <c r="D2" s="103" t="s">
        <v>65</v>
      </c>
      <c r="E2" s="9" t="s">
        <v>53</v>
      </c>
      <c r="F2" s="8" t="str">
        <f>Janvier!F2</f>
        <v>Nom du client</v>
      </c>
      <c r="G2" s="8" t="str">
        <f>Janvier!G2</f>
        <v>Somme HT</v>
      </c>
      <c r="H2" s="8" t="str">
        <f>Janvier!H2</f>
        <v>N° de facture</v>
      </c>
      <c r="I2" s="103" t="s">
        <v>66</v>
      </c>
      <c r="J2" s="9" t="s">
        <v>45</v>
      </c>
      <c r="K2" s="9" t="str">
        <f>Janvier!K2</f>
        <v>Date de livraison prévue</v>
      </c>
      <c r="L2" s="10" t="str">
        <f>Janvier!L2</f>
        <v>Date de livraison effective</v>
      </c>
      <c r="M2" s="10" t="s">
        <v>88</v>
      </c>
      <c r="N2" s="8" t="str">
        <f>Janvier!N2</f>
        <v>Nom du CP</v>
      </c>
      <c r="O2" s="11" t="str">
        <f>Janvier!O2</f>
        <v>Commentaires</v>
      </c>
      <c r="P2" s="111" t="str">
        <f>Janvier!P2</f>
        <v>Chiffre HT</v>
      </c>
    </row>
    <row r="3" spans="1:16" s="31" customFormat="1" x14ac:dyDescent="0.2">
      <c r="A3" s="81"/>
      <c r="B3" s="43"/>
      <c r="C3" s="29"/>
      <c r="D3" s="81"/>
      <c r="E3" s="81"/>
      <c r="F3" s="80"/>
      <c r="G3" s="82"/>
      <c r="H3" s="15"/>
      <c r="I3" s="43"/>
      <c r="J3" s="79"/>
      <c r="K3" s="13"/>
      <c r="L3" s="13"/>
      <c r="M3" s="115"/>
      <c r="N3" s="12"/>
      <c r="O3" s="39"/>
      <c r="P3" s="124" t="str">
        <f>IF(AND($I3=Data!$F$7,OR($J3=Data!$D$3,$J3=Data!$D$6)),$G3,"")</f>
        <v/>
      </c>
    </row>
    <row r="4" spans="1:16" s="31" customFormat="1" x14ac:dyDescent="0.2">
      <c r="A4" s="81"/>
      <c r="B4" s="16"/>
      <c r="C4" s="51"/>
      <c r="D4" s="81"/>
      <c r="E4" s="81"/>
      <c r="F4" s="77"/>
      <c r="G4" s="82"/>
      <c r="H4" s="15"/>
      <c r="I4" s="43"/>
      <c r="J4" s="79"/>
      <c r="K4" s="13"/>
      <c r="L4" s="13"/>
      <c r="M4" s="115"/>
      <c r="N4" s="12"/>
      <c r="O4" s="39"/>
      <c r="P4" s="124" t="str">
        <f>IF(AND($I4=Data!$F$7,OR($J4=Data!$D$3,$J4=Data!$D$6)),$G4,"")</f>
        <v/>
      </c>
    </row>
    <row r="5" spans="1:16" s="31" customFormat="1" x14ac:dyDescent="0.2">
      <c r="A5" s="81"/>
      <c r="B5" s="12"/>
      <c r="C5" s="51"/>
      <c r="D5" s="81"/>
      <c r="E5" s="81"/>
      <c r="F5" s="77"/>
      <c r="G5" s="82"/>
      <c r="H5" s="15"/>
      <c r="I5" s="43"/>
      <c r="J5" s="79"/>
      <c r="K5" s="13"/>
      <c r="L5" s="13"/>
      <c r="M5" s="115"/>
      <c r="N5" s="12"/>
      <c r="O5" s="40"/>
      <c r="P5" s="124" t="str">
        <f>IF(AND($I5=Data!$F$7,OR($J5=Data!$D$3,$J5=Data!$D$6)),$G5,"")</f>
        <v/>
      </c>
    </row>
    <row r="6" spans="1:16" s="31" customFormat="1" x14ac:dyDescent="0.2">
      <c r="A6" s="81"/>
      <c r="B6" s="12"/>
      <c r="C6" s="51"/>
      <c r="D6" s="81"/>
      <c r="E6" s="81"/>
      <c r="F6" s="77"/>
      <c r="G6" s="82"/>
      <c r="H6" s="15"/>
      <c r="I6" s="43"/>
      <c r="J6" s="79"/>
      <c r="K6" s="13"/>
      <c r="L6" s="13"/>
      <c r="M6" s="115"/>
      <c r="N6" s="12"/>
      <c r="O6" s="39"/>
      <c r="P6" s="124" t="str">
        <f>IF(AND($I6=Data!$F$7,OR($J6=Data!$D$3,$J6=Data!$D$6)),$G6,"")</f>
        <v/>
      </c>
    </row>
    <row r="7" spans="1:16" s="31" customFormat="1" x14ac:dyDescent="0.2">
      <c r="A7" s="81"/>
      <c r="B7" s="16"/>
      <c r="C7" s="51"/>
      <c r="D7" s="81"/>
      <c r="E7" s="81"/>
      <c r="F7" s="77"/>
      <c r="G7" s="82"/>
      <c r="H7" s="15"/>
      <c r="I7" s="43"/>
      <c r="J7" s="79"/>
      <c r="K7" s="13"/>
      <c r="L7" s="13"/>
      <c r="M7" s="115"/>
      <c r="N7" s="12"/>
      <c r="O7" s="39"/>
      <c r="P7" s="124" t="str">
        <f>IF(AND($I7=Data!$F$7,OR($J7=Data!$D$3,$J7=Data!$D$6)),$G7,"")</f>
        <v/>
      </c>
    </row>
    <row r="8" spans="1:16" s="31" customFormat="1" x14ac:dyDescent="0.2">
      <c r="A8" s="81"/>
      <c r="B8" s="16"/>
      <c r="C8" s="52"/>
      <c r="D8" s="81"/>
      <c r="E8" s="81"/>
      <c r="F8" s="77"/>
      <c r="G8" s="82"/>
      <c r="H8" s="15"/>
      <c r="I8" s="43"/>
      <c r="J8" s="79"/>
      <c r="K8" s="13"/>
      <c r="L8" s="13"/>
      <c r="M8" s="115"/>
      <c r="N8" s="12"/>
      <c r="O8" s="39"/>
      <c r="P8" s="124" t="str">
        <f>IF(AND($I8=Data!$F$7,OR($J8=Data!$D$3,$J8=Data!$D$6)),$G8,"")</f>
        <v/>
      </c>
    </row>
    <row r="9" spans="1:16" s="31" customFormat="1" x14ac:dyDescent="0.2">
      <c r="A9" s="81"/>
      <c r="B9" s="16"/>
      <c r="C9" s="52"/>
      <c r="D9" s="81"/>
      <c r="E9" s="81"/>
      <c r="F9" s="77"/>
      <c r="G9" s="82"/>
      <c r="H9" s="15"/>
      <c r="I9" s="43"/>
      <c r="J9" s="79"/>
      <c r="K9" s="13"/>
      <c r="L9" s="13"/>
      <c r="M9" s="115"/>
      <c r="N9" s="12"/>
      <c r="O9" s="39"/>
      <c r="P9" s="124" t="str">
        <f>IF(AND($I9=Data!$F$7,OR($J9=Data!$D$3,$J9=Data!$D$6)),$G9,"")</f>
        <v/>
      </c>
    </row>
    <row r="10" spans="1:16" s="31" customFormat="1" x14ac:dyDescent="0.2">
      <c r="A10" s="81"/>
      <c r="B10" s="16"/>
      <c r="C10" s="52"/>
      <c r="D10" s="81"/>
      <c r="E10" s="81"/>
      <c r="F10" s="77"/>
      <c r="G10" s="82"/>
      <c r="H10" s="15"/>
      <c r="I10" s="43"/>
      <c r="J10" s="79"/>
      <c r="K10" s="13"/>
      <c r="L10" s="13"/>
      <c r="M10" s="115"/>
      <c r="N10" s="12"/>
      <c r="O10" s="39"/>
      <c r="P10" s="124" t="str">
        <f>IF(AND($I10=Data!$F$7,OR($J10=Data!$D$3,$J10=Data!$D$6)),$G10,"")</f>
        <v/>
      </c>
    </row>
    <row r="11" spans="1:16" s="31" customFormat="1" x14ac:dyDescent="0.2">
      <c r="A11" s="81"/>
      <c r="B11" s="12"/>
      <c r="C11" s="52"/>
      <c r="D11" s="81"/>
      <c r="E11" s="81"/>
      <c r="F11" s="77"/>
      <c r="G11" s="82"/>
      <c r="H11" s="15"/>
      <c r="I11" s="43"/>
      <c r="J11" s="79"/>
      <c r="K11" s="13"/>
      <c r="L11" s="13"/>
      <c r="M11" s="115"/>
      <c r="N11" s="12"/>
      <c r="O11" s="40"/>
      <c r="P11" s="124" t="str">
        <f>IF(AND($I11=Data!$F$7,OR($J11=Data!$D$3,$J11=Data!$D$6)),$G11,"")</f>
        <v/>
      </c>
    </row>
    <row r="12" spans="1:16" s="31" customFormat="1" x14ac:dyDescent="0.2">
      <c r="A12" s="81"/>
      <c r="B12" s="12"/>
      <c r="C12" s="52"/>
      <c r="D12" s="81"/>
      <c r="E12" s="81"/>
      <c r="F12" s="80"/>
      <c r="G12" s="82"/>
      <c r="H12" s="15"/>
      <c r="I12" s="43"/>
      <c r="J12" s="79"/>
      <c r="K12" s="13"/>
      <c r="L12" s="13"/>
      <c r="M12" s="115"/>
      <c r="N12" s="16"/>
      <c r="O12" s="14"/>
      <c r="P12" s="124" t="str">
        <f>IF(AND($I12=Data!$F$7,OR($J12=Data!$D$3,$J12=Data!$D$6)),$G12,"")</f>
        <v/>
      </c>
    </row>
    <row r="13" spans="1:16" s="31" customFormat="1" x14ac:dyDescent="0.2">
      <c r="A13" s="81"/>
      <c r="B13" s="12"/>
      <c r="C13" s="51"/>
      <c r="D13" s="81"/>
      <c r="E13" s="81"/>
      <c r="F13" s="77"/>
      <c r="G13" s="82"/>
      <c r="H13" s="15"/>
      <c r="I13" s="43"/>
      <c r="J13" s="79"/>
      <c r="K13" s="13"/>
      <c r="L13" s="13"/>
      <c r="M13" s="115"/>
      <c r="N13" s="12"/>
      <c r="O13" s="14"/>
      <c r="P13" s="124" t="str">
        <f>IF(AND($I13=Data!$F$7,OR($J13=Data!$D$3,$J13=Data!$D$6)),$G13,"")</f>
        <v/>
      </c>
    </row>
    <row r="14" spans="1:16" s="31" customFormat="1" x14ac:dyDescent="0.2">
      <c r="A14" s="81"/>
      <c r="B14" s="16"/>
      <c r="C14" s="51"/>
      <c r="D14" s="81"/>
      <c r="E14" s="81"/>
      <c r="F14" s="77"/>
      <c r="G14" s="82"/>
      <c r="H14" s="15"/>
      <c r="I14" s="43"/>
      <c r="J14" s="79"/>
      <c r="K14" s="13"/>
      <c r="L14" s="13"/>
      <c r="M14" s="115"/>
      <c r="N14" s="12"/>
      <c r="O14" s="14"/>
      <c r="P14" s="124" t="str">
        <f>IF(AND($I14=Data!$F$7,OR($J14=Data!$D$3,$J14=Data!$D$6)),$G14,"")</f>
        <v/>
      </c>
    </row>
    <row r="15" spans="1:16" s="31" customFormat="1" x14ac:dyDescent="0.2">
      <c r="A15" s="81"/>
      <c r="B15" s="16"/>
      <c r="C15" s="51"/>
      <c r="D15" s="81"/>
      <c r="E15" s="81"/>
      <c r="F15" s="77"/>
      <c r="G15" s="82"/>
      <c r="H15" s="15"/>
      <c r="I15" s="43"/>
      <c r="J15" s="79"/>
      <c r="K15" s="13"/>
      <c r="L15" s="13"/>
      <c r="M15" s="115"/>
      <c r="N15" s="12"/>
      <c r="O15" s="14"/>
      <c r="P15" s="124" t="str">
        <f>IF(AND($I15=Data!$F$7,OR($J15=Data!$D$3,$J15=Data!$D$6)),$G15,"")</f>
        <v/>
      </c>
    </row>
    <row r="16" spans="1:16" s="31" customFormat="1" x14ac:dyDescent="0.2">
      <c r="A16" s="81"/>
      <c r="B16" s="16"/>
      <c r="C16" s="51"/>
      <c r="D16" s="81"/>
      <c r="E16" s="81"/>
      <c r="F16" s="77"/>
      <c r="G16" s="82"/>
      <c r="H16" s="35"/>
      <c r="I16" s="43"/>
      <c r="J16" s="79"/>
      <c r="K16" s="13"/>
      <c r="L16" s="13"/>
      <c r="M16" s="115"/>
      <c r="N16" s="12"/>
      <c r="O16" s="14"/>
      <c r="P16" s="124" t="str">
        <f>IF(AND($I16=Data!$F$7,OR($J16=Data!$D$3,$J16=Data!$D$6)),$G16,"")</f>
        <v/>
      </c>
    </row>
    <row r="17" spans="1:16" s="31" customFormat="1" x14ac:dyDescent="0.2">
      <c r="A17" s="81"/>
      <c r="B17" s="12"/>
      <c r="C17" s="51"/>
      <c r="D17" s="81"/>
      <c r="E17" s="81"/>
      <c r="F17" s="77"/>
      <c r="G17" s="82"/>
      <c r="H17" s="15"/>
      <c r="I17" s="43"/>
      <c r="J17" s="79"/>
      <c r="K17" s="13"/>
      <c r="L17" s="13"/>
      <c r="M17" s="115"/>
      <c r="N17" s="12"/>
      <c r="O17" s="14"/>
      <c r="P17" s="124" t="str">
        <f>IF(AND($I17=Data!$F$7,OR($J17=Data!$D$3,$J17=Data!$D$6)),$G17,"")</f>
        <v/>
      </c>
    </row>
    <row r="18" spans="1:16" s="31" customFormat="1" x14ac:dyDescent="0.2">
      <c r="A18" s="81"/>
      <c r="B18" s="16"/>
      <c r="C18" s="51"/>
      <c r="D18" s="81"/>
      <c r="E18" s="81"/>
      <c r="F18" s="77"/>
      <c r="G18" s="82"/>
      <c r="H18" s="15"/>
      <c r="I18" s="43"/>
      <c r="J18" s="79"/>
      <c r="K18" s="13"/>
      <c r="L18" s="13"/>
      <c r="M18" s="115"/>
      <c r="N18" s="12"/>
      <c r="O18" s="14"/>
      <c r="P18" s="124" t="str">
        <f>IF(AND($I18=Data!$F$7,OR($J18=Data!$D$3,$J18=Data!$D$6)),$G18,"")</f>
        <v/>
      </c>
    </row>
    <row r="19" spans="1:16" s="31" customFormat="1" x14ac:dyDescent="0.2">
      <c r="A19" s="81"/>
      <c r="B19" s="12"/>
      <c r="C19" s="51"/>
      <c r="D19" s="81"/>
      <c r="E19" s="81"/>
      <c r="F19" s="77"/>
      <c r="G19" s="82"/>
      <c r="H19" s="15"/>
      <c r="I19" s="43"/>
      <c r="J19" s="79"/>
      <c r="K19" s="13"/>
      <c r="L19" s="13"/>
      <c r="M19" s="115"/>
      <c r="N19" s="12"/>
      <c r="O19" s="14"/>
      <c r="P19" s="124" t="str">
        <f>IF(AND($I19=Data!$F$7,OR($J19=Data!$D$3,$J19=Data!$D$6)),$G19,"")</f>
        <v/>
      </c>
    </row>
    <row r="20" spans="1:16" s="31" customFormat="1" x14ac:dyDescent="0.2">
      <c r="A20" s="81"/>
      <c r="B20" s="12"/>
      <c r="C20" s="51"/>
      <c r="D20" s="81"/>
      <c r="E20" s="81"/>
      <c r="F20" s="77"/>
      <c r="G20" s="82"/>
      <c r="H20" s="15"/>
      <c r="I20" s="43"/>
      <c r="J20" s="79"/>
      <c r="K20" s="13"/>
      <c r="L20" s="13"/>
      <c r="M20" s="115"/>
      <c r="N20" s="12"/>
      <c r="O20" s="14"/>
      <c r="P20" s="124" t="str">
        <f>IF(AND($I20=Data!$F$7,OR($J20=Data!$D$3,$J20=Data!$D$6)),$G20,"")</f>
        <v/>
      </c>
    </row>
    <row r="21" spans="1:16" s="31" customFormat="1" x14ac:dyDescent="0.2">
      <c r="A21" s="81"/>
      <c r="B21" s="12"/>
      <c r="C21" s="51"/>
      <c r="D21" s="81"/>
      <c r="E21" s="81"/>
      <c r="F21" s="77"/>
      <c r="G21" s="82"/>
      <c r="H21" s="15"/>
      <c r="I21" s="43"/>
      <c r="J21" s="79"/>
      <c r="K21" s="13"/>
      <c r="L21" s="13"/>
      <c r="M21" s="115"/>
      <c r="N21" s="12"/>
      <c r="O21" s="14"/>
      <c r="P21" s="124" t="str">
        <f>IF(AND($I21=Data!$F$7,OR($J21=Data!$D$3,$J21=Data!$D$6)),$G21,"")</f>
        <v/>
      </c>
    </row>
    <row r="22" spans="1:16" s="31" customFormat="1" x14ac:dyDescent="0.2">
      <c r="A22" s="81"/>
      <c r="B22" s="12"/>
      <c r="C22" s="51"/>
      <c r="D22" s="81"/>
      <c r="E22" s="81"/>
      <c r="F22" s="77"/>
      <c r="G22" s="82"/>
      <c r="H22" s="15"/>
      <c r="I22" s="43"/>
      <c r="J22" s="79"/>
      <c r="K22" s="13"/>
      <c r="L22" s="13"/>
      <c r="M22" s="115"/>
      <c r="N22" s="12"/>
      <c r="O22" s="14"/>
      <c r="P22" s="124" t="str">
        <f>IF(AND($I22=Data!$F$7,OR($J22=Data!$D$3,$J22=Data!$D$6)),$G22,"")</f>
        <v/>
      </c>
    </row>
    <row r="23" spans="1:16" s="31" customFormat="1" x14ac:dyDescent="0.2">
      <c r="A23" s="81"/>
      <c r="B23" s="12"/>
      <c r="C23" s="51"/>
      <c r="D23" s="81"/>
      <c r="E23" s="81"/>
      <c r="F23" s="77"/>
      <c r="G23" s="82"/>
      <c r="H23" s="35"/>
      <c r="I23" s="43"/>
      <c r="J23" s="79"/>
      <c r="K23" s="13"/>
      <c r="L23" s="13"/>
      <c r="M23" s="115"/>
      <c r="N23" s="12"/>
      <c r="O23" s="14"/>
      <c r="P23" s="124" t="str">
        <f>IF(AND($I23=Data!$F$7,OR($J23=Data!$D$3,$J23=Data!$D$6)),$G23,"")</f>
        <v/>
      </c>
    </row>
    <row r="24" spans="1:16" s="31" customFormat="1" x14ac:dyDescent="0.2">
      <c r="A24" s="81"/>
      <c r="B24" s="12"/>
      <c r="C24" s="51"/>
      <c r="D24" s="81"/>
      <c r="E24" s="81"/>
      <c r="F24" s="77"/>
      <c r="G24" s="82"/>
      <c r="H24" s="35"/>
      <c r="I24" s="43"/>
      <c r="J24" s="79"/>
      <c r="K24" s="13"/>
      <c r="L24" s="13"/>
      <c r="M24" s="115"/>
      <c r="N24" s="12"/>
      <c r="O24" s="28"/>
      <c r="P24" s="124" t="str">
        <f>IF(AND($I24=Data!$F$7,OR($J24=Data!$D$3,$J24=Data!$D$6)),$G24,"")</f>
        <v/>
      </c>
    </row>
    <row r="25" spans="1:16" s="31" customFormat="1" x14ac:dyDescent="0.2">
      <c r="A25" s="81"/>
      <c r="B25" s="12"/>
      <c r="C25" s="51"/>
      <c r="D25" s="81"/>
      <c r="E25" s="81"/>
      <c r="F25" s="77"/>
      <c r="G25" s="82"/>
      <c r="H25" s="15"/>
      <c r="I25" s="43"/>
      <c r="J25" s="79"/>
      <c r="K25" s="13"/>
      <c r="L25" s="13"/>
      <c r="M25" s="115"/>
      <c r="N25" s="12"/>
      <c r="O25" s="14"/>
      <c r="P25" s="124" t="str">
        <f>IF(AND($I25=Data!$F$7,OR($J25=Data!$D$3,$J25=Data!$D$6)),$G25,"")</f>
        <v/>
      </c>
    </row>
    <row r="26" spans="1:16" s="31" customFormat="1" x14ac:dyDescent="0.2">
      <c r="A26" s="81"/>
      <c r="B26" s="16"/>
      <c r="C26" s="51"/>
      <c r="D26" s="81"/>
      <c r="E26" s="81"/>
      <c r="F26" s="77"/>
      <c r="G26" s="82"/>
      <c r="H26" s="15"/>
      <c r="I26" s="43"/>
      <c r="J26" s="79"/>
      <c r="K26" s="13"/>
      <c r="L26" s="13"/>
      <c r="M26" s="115"/>
      <c r="N26" s="12"/>
      <c r="O26" s="14"/>
      <c r="P26" s="124" t="str">
        <f>IF(AND($I26=Data!$F$7,OR($J26=Data!$D$3,$J26=Data!$D$6)),$G26,"")</f>
        <v/>
      </c>
    </row>
    <row r="27" spans="1:16" s="31" customFormat="1" x14ac:dyDescent="0.2">
      <c r="A27" s="81"/>
      <c r="B27" s="12"/>
      <c r="C27" s="51"/>
      <c r="D27" s="81"/>
      <c r="E27" s="81"/>
      <c r="F27" s="77"/>
      <c r="G27" s="82"/>
      <c r="H27" s="35"/>
      <c r="I27" s="43"/>
      <c r="J27" s="79"/>
      <c r="K27" s="13"/>
      <c r="L27" s="13"/>
      <c r="M27" s="115"/>
      <c r="N27" s="12"/>
      <c r="O27" s="14"/>
      <c r="P27" s="124" t="str">
        <f>IF(AND($I27=Data!$F$7,OR($J27=Data!$D$3,$J27=Data!$D$6)),$G27,"")</f>
        <v/>
      </c>
    </row>
    <row r="28" spans="1:16" s="31" customFormat="1" x14ac:dyDescent="0.2">
      <c r="A28" s="81"/>
      <c r="B28" s="12"/>
      <c r="C28" s="54"/>
      <c r="D28" s="81"/>
      <c r="E28" s="81"/>
      <c r="F28" s="77"/>
      <c r="G28" s="82"/>
      <c r="H28" s="35"/>
      <c r="I28" s="43"/>
      <c r="J28" s="79"/>
      <c r="K28" s="13"/>
      <c r="L28" s="13"/>
      <c r="M28" s="115"/>
      <c r="N28" s="12"/>
      <c r="O28" s="14"/>
      <c r="P28" s="124" t="str">
        <f>IF(AND($I28=Data!$F$7,OR($J28=Data!$D$3,$J28=Data!$D$6)),$G28,"")</f>
        <v/>
      </c>
    </row>
    <row r="29" spans="1:16" s="31" customFormat="1" x14ac:dyDescent="0.2">
      <c r="A29" s="81"/>
      <c r="B29" s="16"/>
      <c r="C29" s="51"/>
      <c r="D29" s="81"/>
      <c r="E29" s="81"/>
      <c r="F29" s="77"/>
      <c r="G29" s="82"/>
      <c r="H29" s="15"/>
      <c r="I29" s="43"/>
      <c r="J29" s="79"/>
      <c r="K29" s="13"/>
      <c r="L29" s="13"/>
      <c r="M29" s="115"/>
      <c r="N29" s="12"/>
      <c r="O29" s="14"/>
      <c r="P29" s="124" t="str">
        <f>IF(AND($I29=Data!$F$7,OR($J29=Data!$D$3,$J29=Data!$D$6)),$G29,"")</f>
        <v/>
      </c>
    </row>
    <row r="30" spans="1:16" s="31" customFormat="1" x14ac:dyDescent="0.2">
      <c r="A30" s="81"/>
      <c r="B30" s="12"/>
      <c r="C30" s="51"/>
      <c r="D30" s="81"/>
      <c r="E30" s="81"/>
      <c r="F30" s="77"/>
      <c r="G30" s="82"/>
      <c r="H30" s="15"/>
      <c r="I30" s="43"/>
      <c r="J30" s="79"/>
      <c r="K30" s="13"/>
      <c r="L30" s="13"/>
      <c r="M30" s="115"/>
      <c r="N30" s="12"/>
      <c r="O30" s="14"/>
      <c r="P30" s="124" t="str">
        <f>IF(AND($I30=Data!$F$7,OR($J30=Data!$D$3,$J30=Data!$D$6)),$G30,"")</f>
        <v/>
      </c>
    </row>
    <row r="31" spans="1:16" s="31" customFormat="1" hidden="1" x14ac:dyDescent="0.2">
      <c r="A31" s="81"/>
      <c r="B31" s="12"/>
      <c r="C31" s="51"/>
      <c r="D31" s="81"/>
      <c r="E31" s="81"/>
      <c r="F31" s="77"/>
      <c r="G31" s="82"/>
      <c r="H31" s="15"/>
      <c r="I31" s="43"/>
      <c r="J31" s="79"/>
      <c r="K31" s="13"/>
      <c r="L31" s="13"/>
      <c r="M31" s="115"/>
      <c r="N31" s="12"/>
      <c r="O31" s="14"/>
      <c r="P31" s="124" t="str">
        <f>IF(AND($I31=Data!$F$7,OR($J31=Data!$D$3,$J31=Data!$D$6)),$G31,"")</f>
        <v/>
      </c>
    </row>
    <row r="32" spans="1:16" s="31" customFormat="1" hidden="1" x14ac:dyDescent="0.2">
      <c r="A32" s="81"/>
      <c r="B32" s="12"/>
      <c r="C32" s="51"/>
      <c r="D32" s="81"/>
      <c r="E32" s="81"/>
      <c r="F32" s="77"/>
      <c r="G32" s="82"/>
      <c r="H32" s="15"/>
      <c r="I32" s="43"/>
      <c r="J32" s="79"/>
      <c r="K32" s="13"/>
      <c r="L32" s="13"/>
      <c r="M32" s="115"/>
      <c r="N32" s="12"/>
      <c r="O32" s="28"/>
      <c r="P32" s="124" t="str">
        <f>IF(AND($I32=Data!$F$7,OR($J32=Data!$D$3,$J32=Data!$D$6)),$G32,"")</f>
        <v/>
      </c>
    </row>
    <row r="33" spans="1:16" s="31" customFormat="1" hidden="1" x14ac:dyDescent="0.2">
      <c r="A33" s="81"/>
      <c r="B33" s="12"/>
      <c r="C33" s="51"/>
      <c r="D33" s="81"/>
      <c r="E33" s="81"/>
      <c r="F33" s="77"/>
      <c r="G33" s="82"/>
      <c r="H33" s="15"/>
      <c r="I33" s="43"/>
      <c r="J33" s="79"/>
      <c r="K33" s="13"/>
      <c r="L33" s="13"/>
      <c r="M33" s="115"/>
      <c r="N33" s="12"/>
      <c r="O33" s="14"/>
      <c r="P33" s="124" t="str">
        <f>IF(AND($I33=Data!$F$7,OR($J33=Data!$D$3,$J33=Data!$D$6)),$G33,"")</f>
        <v/>
      </c>
    </row>
    <row r="34" spans="1:16" s="31" customFormat="1" hidden="1" x14ac:dyDescent="0.2">
      <c r="A34" s="81"/>
      <c r="B34" s="12"/>
      <c r="C34" s="51"/>
      <c r="D34" s="81"/>
      <c r="E34" s="81"/>
      <c r="F34" s="77"/>
      <c r="G34" s="82"/>
      <c r="H34" s="15"/>
      <c r="I34" s="43"/>
      <c r="J34" s="79"/>
      <c r="K34" s="13"/>
      <c r="L34" s="13"/>
      <c r="M34" s="115"/>
      <c r="N34" s="12"/>
      <c r="O34" s="14"/>
      <c r="P34" s="124" t="str">
        <f>IF(AND($I34=Data!$F$7,OR($J34=Data!$D$3,$J34=Data!$D$6)),$G34,"")</f>
        <v/>
      </c>
    </row>
    <row r="35" spans="1:16" s="31" customFormat="1" hidden="1" x14ac:dyDescent="0.2">
      <c r="A35" s="81"/>
      <c r="B35" s="16"/>
      <c r="C35" s="51"/>
      <c r="D35" s="81"/>
      <c r="E35" s="81"/>
      <c r="F35" s="77"/>
      <c r="G35" s="82"/>
      <c r="H35" s="15"/>
      <c r="I35" s="43"/>
      <c r="J35" s="79"/>
      <c r="K35" s="13"/>
      <c r="L35" s="13"/>
      <c r="M35" s="115"/>
      <c r="N35" s="13"/>
      <c r="O35" s="28"/>
      <c r="P35" s="124" t="str">
        <f>IF(AND($I35=Data!$F$7,OR($J35=Data!$D$3,$J35=Data!$D$6)),$G35,"")</f>
        <v/>
      </c>
    </row>
    <row r="36" spans="1:16" s="31" customFormat="1" hidden="1" x14ac:dyDescent="0.2">
      <c r="A36" s="81"/>
      <c r="B36" s="16"/>
      <c r="C36" s="51"/>
      <c r="D36" s="81"/>
      <c r="E36" s="81"/>
      <c r="F36" s="77"/>
      <c r="G36" s="82"/>
      <c r="H36" s="15"/>
      <c r="I36" s="43"/>
      <c r="J36" s="79"/>
      <c r="K36" s="13"/>
      <c r="L36" s="13"/>
      <c r="M36" s="115"/>
      <c r="N36" s="13"/>
      <c r="O36" s="28"/>
      <c r="P36" s="124" t="str">
        <f>IF(AND($I36=Data!$F$7,OR($J36=Data!$D$3,$J36=Data!$D$6)),$G36,"")</f>
        <v/>
      </c>
    </row>
    <row r="37" spans="1:16" s="31" customFormat="1" hidden="1" x14ac:dyDescent="0.2">
      <c r="A37" s="81"/>
      <c r="B37" s="12"/>
      <c r="C37" s="51"/>
      <c r="D37" s="81"/>
      <c r="E37" s="81"/>
      <c r="F37" s="77"/>
      <c r="G37" s="82"/>
      <c r="H37" s="15"/>
      <c r="I37" s="43"/>
      <c r="J37" s="79"/>
      <c r="K37" s="13"/>
      <c r="L37" s="13"/>
      <c r="M37" s="115"/>
      <c r="N37" s="12"/>
      <c r="O37" s="28"/>
      <c r="P37" s="124" t="str">
        <f>IF(AND($I37=Data!$F$7,OR($J37=Data!$D$3,$J37=Data!$D$6)),$G37,"")</f>
        <v/>
      </c>
    </row>
    <row r="38" spans="1:16" s="31" customFormat="1" hidden="1" x14ac:dyDescent="0.2">
      <c r="A38" s="81"/>
      <c r="B38" s="12"/>
      <c r="C38" s="51"/>
      <c r="D38" s="81"/>
      <c r="E38" s="81"/>
      <c r="F38" s="80"/>
      <c r="G38" s="82"/>
      <c r="H38" s="35"/>
      <c r="I38" s="43"/>
      <c r="J38" s="79"/>
      <c r="K38" s="13"/>
      <c r="L38" s="13"/>
      <c r="M38" s="115"/>
      <c r="N38" s="12"/>
      <c r="O38" s="14"/>
      <c r="P38" s="124" t="str">
        <f>IF(AND($I38=Data!$F$7,OR($J38=Data!$D$3,$J38=Data!$D$6)),$G38,"")</f>
        <v/>
      </c>
    </row>
    <row r="39" spans="1:16" s="31" customFormat="1" hidden="1" x14ac:dyDescent="0.2">
      <c r="A39" s="81"/>
      <c r="B39" s="16"/>
      <c r="C39" s="52"/>
      <c r="D39" s="81"/>
      <c r="E39" s="81"/>
      <c r="F39" s="77"/>
      <c r="G39" s="82"/>
      <c r="H39" s="35"/>
      <c r="I39" s="43"/>
      <c r="J39" s="79"/>
      <c r="K39" s="13"/>
      <c r="L39" s="13"/>
      <c r="M39" s="115"/>
      <c r="N39" s="12"/>
      <c r="O39" s="28"/>
      <c r="P39" s="124" t="str">
        <f>IF(AND($I39=Data!$F$7,OR($J39=Data!$D$3,$J39=Data!$D$6)),$G39,"")</f>
        <v/>
      </c>
    </row>
    <row r="40" spans="1:16" s="31" customFormat="1" hidden="1" x14ac:dyDescent="0.2">
      <c r="A40" s="81"/>
      <c r="B40" s="16"/>
      <c r="C40" s="52"/>
      <c r="D40" s="81"/>
      <c r="E40" s="81"/>
      <c r="F40" s="77"/>
      <c r="G40" s="82"/>
      <c r="H40" s="15"/>
      <c r="I40" s="43"/>
      <c r="J40" s="79"/>
      <c r="K40" s="13"/>
      <c r="L40" s="13"/>
      <c r="M40" s="115"/>
      <c r="N40" s="12"/>
      <c r="O40" s="14"/>
      <c r="P40" s="124" t="str">
        <f>IF(AND($I40=Data!$F$7,OR($J40=Data!$D$3,$J40=Data!$D$6)),$G40,"")</f>
        <v/>
      </c>
    </row>
    <row r="41" spans="1:16" s="31" customFormat="1" hidden="1" x14ac:dyDescent="0.2">
      <c r="A41" s="81"/>
      <c r="B41" s="12"/>
      <c r="C41" s="52"/>
      <c r="D41" s="81"/>
      <c r="E41" s="81"/>
      <c r="F41" s="77"/>
      <c r="G41" s="82"/>
      <c r="H41" s="15"/>
      <c r="I41" s="43"/>
      <c r="J41" s="79"/>
      <c r="K41" s="38"/>
      <c r="L41" s="38"/>
      <c r="M41" s="115"/>
      <c r="N41" s="12"/>
      <c r="O41" s="14"/>
      <c r="P41" s="124" t="str">
        <f>IF(AND($I41=Data!$F$7,OR($J41=Data!$D$3,$J41=Data!$D$6)),$G41,"")</f>
        <v/>
      </c>
    </row>
    <row r="42" spans="1:16" s="31" customFormat="1" hidden="1" x14ac:dyDescent="0.2">
      <c r="A42" s="81"/>
      <c r="B42" s="12"/>
      <c r="C42" s="52"/>
      <c r="D42" s="81"/>
      <c r="E42" s="81"/>
      <c r="F42" s="77"/>
      <c r="G42" s="82"/>
      <c r="H42" s="15"/>
      <c r="I42" s="43"/>
      <c r="J42" s="79"/>
      <c r="K42" s="13"/>
      <c r="L42" s="13"/>
      <c r="M42" s="115"/>
      <c r="N42" s="12"/>
      <c r="O42" s="14"/>
      <c r="P42" s="124" t="str">
        <f>IF(AND($I42=Data!$F$7,OR($J42=Data!$D$3,$J42=Data!$D$6)),$G42,"")</f>
        <v/>
      </c>
    </row>
    <row r="43" spans="1:16" s="31" customFormat="1" hidden="1" x14ac:dyDescent="0.2">
      <c r="A43" s="81"/>
      <c r="B43" s="12"/>
      <c r="C43" s="52"/>
      <c r="D43" s="81"/>
      <c r="E43" s="81"/>
      <c r="F43" s="77"/>
      <c r="G43" s="82"/>
      <c r="H43" s="15"/>
      <c r="I43" s="43"/>
      <c r="J43" s="79"/>
      <c r="K43" s="13"/>
      <c r="L43" s="13"/>
      <c r="M43" s="115"/>
      <c r="N43" s="12"/>
      <c r="O43" s="14"/>
      <c r="P43" s="124" t="str">
        <f>IF(AND($I43=Data!$F$7,OR($J43=Data!$D$3,$J43=Data!$D$6)),$G43,"")</f>
        <v/>
      </c>
    </row>
    <row r="44" spans="1:16" s="31" customFormat="1" hidden="1" x14ac:dyDescent="0.2">
      <c r="A44" s="81"/>
      <c r="B44" s="12"/>
      <c r="C44" s="52"/>
      <c r="D44" s="81"/>
      <c r="E44" s="81"/>
      <c r="F44" s="77"/>
      <c r="G44" s="82"/>
      <c r="H44" s="15"/>
      <c r="I44" s="43"/>
      <c r="J44" s="79"/>
      <c r="K44" s="13"/>
      <c r="L44" s="13"/>
      <c r="M44" s="115"/>
      <c r="N44" s="12"/>
      <c r="O44" s="14"/>
      <c r="P44" s="124" t="str">
        <f>IF(AND($I44=Data!$F$7,OR($J44=Data!$D$3,$J44=Data!$D$6)),$G44,"")</f>
        <v/>
      </c>
    </row>
    <row r="45" spans="1:16" s="31" customFormat="1" hidden="1" x14ac:dyDescent="0.2">
      <c r="A45" s="81"/>
      <c r="B45" s="12"/>
      <c r="C45" s="52"/>
      <c r="D45" s="81"/>
      <c r="E45" s="81"/>
      <c r="F45" s="77"/>
      <c r="G45" s="82"/>
      <c r="H45" s="15"/>
      <c r="I45" s="43"/>
      <c r="J45" s="79"/>
      <c r="K45" s="13"/>
      <c r="L45" s="13"/>
      <c r="M45" s="115"/>
      <c r="N45" s="12"/>
      <c r="O45" s="14"/>
      <c r="P45" s="124" t="str">
        <f>IF(AND($I45=Data!$F$7,OR($J45=Data!$D$3,$J45=Data!$D$6)),$G45,"")</f>
        <v/>
      </c>
    </row>
    <row r="46" spans="1:16" s="31" customFormat="1" hidden="1" x14ac:dyDescent="0.2">
      <c r="A46" s="81"/>
      <c r="B46" s="12"/>
      <c r="C46" s="52"/>
      <c r="D46" s="81"/>
      <c r="E46" s="81"/>
      <c r="F46" s="77"/>
      <c r="G46" s="82"/>
      <c r="H46" s="15"/>
      <c r="I46" s="43"/>
      <c r="J46" s="79"/>
      <c r="K46" s="13"/>
      <c r="L46" s="13"/>
      <c r="M46" s="115"/>
      <c r="N46" s="12"/>
      <c r="O46" s="14"/>
      <c r="P46" s="124" t="str">
        <f>IF(AND($I46=Data!$F$7,OR($J46=Data!$D$3,$J46=Data!$D$6)),$G46,"")</f>
        <v/>
      </c>
    </row>
    <row r="47" spans="1:16" s="31" customFormat="1" hidden="1" x14ac:dyDescent="0.2">
      <c r="A47" s="81"/>
      <c r="B47" s="12"/>
      <c r="C47" s="52"/>
      <c r="D47" s="81"/>
      <c r="E47" s="81"/>
      <c r="F47" s="77"/>
      <c r="G47" s="82"/>
      <c r="H47" s="35"/>
      <c r="I47" s="43"/>
      <c r="J47" s="79"/>
      <c r="K47" s="13"/>
      <c r="L47" s="13"/>
      <c r="M47" s="115"/>
      <c r="N47" s="12"/>
      <c r="O47" s="14"/>
      <c r="P47" s="124" t="str">
        <f>IF(AND($I47=Data!$F$7,OR($J47=Data!$D$3,$J47=Data!$D$6)),$G47,"")</f>
        <v/>
      </c>
    </row>
    <row r="48" spans="1:16" s="31" customFormat="1" hidden="1" x14ac:dyDescent="0.2">
      <c r="A48" s="81"/>
      <c r="B48" s="12"/>
      <c r="C48" s="52"/>
      <c r="D48" s="81"/>
      <c r="E48" s="81"/>
      <c r="F48" s="77"/>
      <c r="G48" s="82"/>
      <c r="H48" s="15"/>
      <c r="I48" s="43"/>
      <c r="J48" s="79"/>
      <c r="K48" s="13"/>
      <c r="L48" s="13"/>
      <c r="M48" s="115"/>
      <c r="N48" s="12"/>
      <c r="O48" s="14"/>
      <c r="P48" s="124" t="str">
        <f>IF(AND($I48=Data!$F$7,OR($J48=Data!$D$3,$J48=Data!$D$6)),$G48,"")</f>
        <v/>
      </c>
    </row>
    <row r="49" spans="1:16" s="31" customFormat="1" hidden="1" x14ac:dyDescent="0.2">
      <c r="A49" s="81"/>
      <c r="B49" s="12"/>
      <c r="C49" s="52"/>
      <c r="D49" s="81"/>
      <c r="E49" s="81"/>
      <c r="F49" s="77"/>
      <c r="G49" s="82"/>
      <c r="H49" s="15"/>
      <c r="I49" s="43"/>
      <c r="J49" s="79"/>
      <c r="K49" s="13"/>
      <c r="L49" s="13"/>
      <c r="M49" s="115"/>
      <c r="N49" s="12"/>
      <c r="O49" s="14"/>
      <c r="P49" s="124" t="str">
        <f>IF(AND($I49=Data!$F$7,OR($J49=Data!$D$3,$J49=Data!$D$6)),$G49,"")</f>
        <v/>
      </c>
    </row>
    <row r="50" spans="1:16" s="31" customFormat="1" hidden="1" x14ac:dyDescent="0.2">
      <c r="A50" s="81"/>
      <c r="B50" s="12"/>
      <c r="C50" s="52"/>
      <c r="D50" s="81"/>
      <c r="E50" s="81"/>
      <c r="F50" s="77"/>
      <c r="G50" s="82"/>
      <c r="H50" s="17"/>
      <c r="I50" s="43"/>
      <c r="J50" s="79"/>
      <c r="K50" s="13"/>
      <c r="L50" s="13"/>
      <c r="M50" s="115"/>
      <c r="N50" s="12"/>
      <c r="O50" s="14"/>
      <c r="P50" s="124" t="str">
        <f>IF(AND($I50=Data!$F$7,OR($J50=Data!$D$3,$J50=Data!$D$6)),$G50,"")</f>
        <v/>
      </c>
    </row>
    <row r="51" spans="1:16" s="31" customFormat="1" hidden="1" x14ac:dyDescent="0.2">
      <c r="A51" s="81"/>
      <c r="B51" s="12"/>
      <c r="C51" s="52"/>
      <c r="D51" s="81"/>
      <c r="E51" s="81"/>
      <c r="F51" s="77"/>
      <c r="G51" s="82"/>
      <c r="H51" s="17"/>
      <c r="I51" s="43"/>
      <c r="J51" s="79"/>
      <c r="K51" s="13"/>
      <c r="L51" s="13"/>
      <c r="M51" s="115"/>
      <c r="N51" s="12"/>
      <c r="O51" s="14"/>
      <c r="P51" s="124" t="str">
        <f>IF(AND($I51=Data!$F$7,OR($J51=Data!$D$3,$J51=Data!$D$6)),$G51,"")</f>
        <v/>
      </c>
    </row>
    <row r="52" spans="1:16" s="31" customFormat="1" hidden="1" x14ac:dyDescent="0.2">
      <c r="A52" s="81"/>
      <c r="B52" s="12"/>
      <c r="C52" s="52"/>
      <c r="D52" s="81"/>
      <c r="E52" s="81"/>
      <c r="F52" s="77"/>
      <c r="G52" s="82"/>
      <c r="H52" s="15"/>
      <c r="I52" s="43"/>
      <c r="J52" s="79"/>
      <c r="K52" s="13"/>
      <c r="L52" s="13"/>
      <c r="M52" s="115"/>
      <c r="N52" s="12"/>
      <c r="O52" s="14"/>
      <c r="P52" s="124" t="str">
        <f>IF(AND($I52=Data!$F$7,OR($J52=Data!$D$3,$J52=Data!$D$6)),$G52,"")</f>
        <v/>
      </c>
    </row>
    <row r="53" spans="1:16" s="31" customFormat="1" hidden="1" x14ac:dyDescent="0.2">
      <c r="A53" s="81"/>
      <c r="B53" s="12"/>
      <c r="C53" s="52"/>
      <c r="D53" s="81"/>
      <c r="E53" s="81"/>
      <c r="F53" s="77"/>
      <c r="G53" s="82"/>
      <c r="H53" s="15"/>
      <c r="I53" s="43"/>
      <c r="J53" s="79"/>
      <c r="K53" s="13"/>
      <c r="L53" s="13"/>
      <c r="M53" s="115"/>
      <c r="N53" s="12"/>
      <c r="O53" s="14"/>
      <c r="P53" s="124" t="str">
        <f>IF(AND($I53=Data!$F$7,OR($J53=Data!$D$3,$J53=Data!$D$6)),$G53,"")</f>
        <v/>
      </c>
    </row>
    <row r="54" spans="1:16" s="31" customFormat="1" hidden="1" x14ac:dyDescent="0.2">
      <c r="A54" s="81"/>
      <c r="B54" s="12"/>
      <c r="C54" s="52"/>
      <c r="D54" s="81"/>
      <c r="E54" s="81"/>
      <c r="F54" s="77"/>
      <c r="G54" s="82"/>
      <c r="H54" s="15"/>
      <c r="I54" s="43"/>
      <c r="J54" s="79"/>
      <c r="K54" s="13"/>
      <c r="L54" s="13"/>
      <c r="M54" s="115"/>
      <c r="N54" s="12"/>
      <c r="O54" s="14"/>
      <c r="P54" s="124" t="str">
        <f>IF(AND($I54=Data!$F$7,OR($J54=Data!$D$3,$J54=Data!$D$6)),$G54,"")</f>
        <v/>
      </c>
    </row>
    <row r="55" spans="1:16" s="31" customFormat="1" hidden="1" x14ac:dyDescent="0.2">
      <c r="A55" s="81"/>
      <c r="B55" s="12"/>
      <c r="C55" s="52"/>
      <c r="D55" s="81"/>
      <c r="E55" s="81"/>
      <c r="F55" s="77"/>
      <c r="G55" s="82"/>
      <c r="H55" s="15"/>
      <c r="I55" s="43"/>
      <c r="J55" s="79"/>
      <c r="K55" s="13"/>
      <c r="L55" s="13"/>
      <c r="M55" s="115"/>
      <c r="N55" s="12"/>
      <c r="O55" s="14"/>
      <c r="P55" s="124" t="str">
        <f>IF(AND($I55=Data!$F$7,OR($J55=Data!$D$3,$J55=Data!$D$6)),$G55,"")</f>
        <v/>
      </c>
    </row>
    <row r="56" spans="1:16" s="31" customFormat="1" hidden="1" x14ac:dyDescent="0.2">
      <c r="A56" s="81"/>
      <c r="B56" s="12"/>
      <c r="C56" s="52"/>
      <c r="D56" s="81"/>
      <c r="E56" s="81"/>
      <c r="F56" s="77"/>
      <c r="G56" s="82"/>
      <c r="H56" s="15"/>
      <c r="I56" s="43"/>
      <c r="J56" s="79"/>
      <c r="K56" s="13"/>
      <c r="L56" s="13"/>
      <c r="M56" s="115"/>
      <c r="N56" s="12"/>
      <c r="O56" s="14"/>
      <c r="P56" s="124" t="str">
        <f>IF(AND($I56=Data!$F$7,OR($J56=Data!$D$3,$J56=Data!$D$6)),$G56,"")</f>
        <v/>
      </c>
    </row>
    <row r="57" spans="1:16" s="31" customFormat="1" hidden="1" x14ac:dyDescent="0.2">
      <c r="A57" s="81"/>
      <c r="B57" s="12"/>
      <c r="C57" s="52"/>
      <c r="D57" s="81"/>
      <c r="E57" s="81"/>
      <c r="F57" s="77"/>
      <c r="G57" s="82"/>
      <c r="H57" s="15"/>
      <c r="I57" s="43"/>
      <c r="J57" s="79"/>
      <c r="K57" s="13"/>
      <c r="L57" s="13"/>
      <c r="M57" s="115"/>
      <c r="N57" s="12"/>
      <c r="O57" s="14"/>
      <c r="P57" s="124" t="str">
        <f>IF(AND($I57=Data!$F$7,OR($J57=Data!$D$3,$J57=Data!$D$6)),$G57,"")</f>
        <v/>
      </c>
    </row>
    <row r="58" spans="1:16" s="31" customFormat="1" hidden="1" x14ac:dyDescent="0.2">
      <c r="A58" s="81"/>
      <c r="B58" s="12"/>
      <c r="C58" s="52"/>
      <c r="D58" s="81"/>
      <c r="E58" s="81"/>
      <c r="F58" s="77"/>
      <c r="G58" s="82"/>
      <c r="H58" s="15"/>
      <c r="I58" s="43"/>
      <c r="J58" s="79"/>
      <c r="K58" s="13"/>
      <c r="L58" s="13"/>
      <c r="M58" s="115"/>
      <c r="N58" s="12"/>
      <c r="O58" s="14"/>
      <c r="P58" s="124" t="str">
        <f>IF(AND($I58=Data!$F$7,OR($J58=Data!$D$3,$J58=Data!$D$6)),$G58,"")</f>
        <v/>
      </c>
    </row>
    <row r="59" spans="1:16" s="31" customFormat="1" hidden="1" x14ac:dyDescent="0.2">
      <c r="A59" s="81"/>
      <c r="B59" s="12"/>
      <c r="C59" s="52"/>
      <c r="D59" s="81"/>
      <c r="E59" s="81"/>
      <c r="F59" s="77"/>
      <c r="G59" s="82"/>
      <c r="H59" s="15"/>
      <c r="I59" s="43"/>
      <c r="J59" s="79"/>
      <c r="K59" s="13"/>
      <c r="L59" s="13"/>
      <c r="M59" s="115"/>
      <c r="N59" s="12"/>
      <c r="O59" s="14"/>
      <c r="P59" s="124" t="str">
        <f>IF(AND($I59=Data!$F$7,OR($J59=Data!$D$3,$J59=Data!$D$6)),$G59,"")</f>
        <v/>
      </c>
    </row>
    <row r="60" spans="1:16" s="31" customFormat="1" hidden="1" x14ac:dyDescent="0.2">
      <c r="A60" s="81"/>
      <c r="B60" s="12"/>
      <c r="C60" s="52"/>
      <c r="D60" s="81"/>
      <c r="E60" s="81"/>
      <c r="F60" s="77"/>
      <c r="G60" s="82"/>
      <c r="H60" s="15"/>
      <c r="I60" s="43"/>
      <c r="J60" s="79"/>
      <c r="K60" s="13"/>
      <c r="L60" s="13"/>
      <c r="M60" s="115"/>
      <c r="N60" s="12"/>
      <c r="O60" s="14"/>
      <c r="P60" s="124" t="str">
        <f>IF(AND($I60=Data!$F$7,OR($J60=Data!$D$3,$J60=Data!$D$6)),$G60,"")</f>
        <v/>
      </c>
    </row>
    <row r="61" spans="1:16" s="31" customFormat="1" hidden="1" x14ac:dyDescent="0.2">
      <c r="A61" s="81"/>
      <c r="B61" s="12"/>
      <c r="C61" s="52"/>
      <c r="D61" s="81"/>
      <c r="E61" s="81"/>
      <c r="F61" s="77"/>
      <c r="G61" s="82"/>
      <c r="H61" s="15"/>
      <c r="I61" s="43"/>
      <c r="J61" s="79"/>
      <c r="K61" s="13"/>
      <c r="L61" s="13"/>
      <c r="M61" s="115"/>
      <c r="N61" s="12"/>
      <c r="O61" s="14"/>
      <c r="P61" s="124" t="str">
        <f>IF(AND($I61=Data!$F$7,OR($J61=Data!$D$3,$J61=Data!$D$6)),$G61,"")</f>
        <v/>
      </c>
    </row>
    <row r="62" spans="1:16" s="31" customFormat="1" hidden="1" x14ac:dyDescent="0.2">
      <c r="A62" s="81"/>
      <c r="B62" s="12"/>
      <c r="C62" s="52"/>
      <c r="D62" s="81"/>
      <c r="E62" s="81"/>
      <c r="F62" s="77"/>
      <c r="G62" s="82"/>
      <c r="H62" s="15"/>
      <c r="I62" s="43"/>
      <c r="J62" s="79"/>
      <c r="K62" s="13"/>
      <c r="L62" s="13"/>
      <c r="M62" s="115"/>
      <c r="N62" s="12"/>
      <c r="O62" s="14"/>
      <c r="P62" s="124" t="str">
        <f>IF(AND($I62=Data!$F$7,OR($J62=Data!$D$3,$J62=Data!$D$6)),$G62,"")</f>
        <v/>
      </c>
    </row>
    <row r="63" spans="1:16" s="31" customFormat="1" hidden="1" x14ac:dyDescent="0.2">
      <c r="A63" s="81"/>
      <c r="B63" s="12"/>
      <c r="C63" s="52"/>
      <c r="D63" s="81"/>
      <c r="E63" s="81"/>
      <c r="F63" s="77"/>
      <c r="G63" s="82"/>
      <c r="H63" s="36"/>
      <c r="I63" s="43"/>
      <c r="J63" s="79"/>
      <c r="K63" s="13"/>
      <c r="L63" s="13"/>
      <c r="M63" s="115"/>
      <c r="N63" s="12"/>
      <c r="O63" s="14"/>
      <c r="P63" s="124" t="str">
        <f>IF(AND($I63=Data!$F$7,OR($J63=Data!$D$3,$J63=Data!$D$6)),$G63,"")</f>
        <v/>
      </c>
    </row>
    <row r="64" spans="1:16" s="31" customFormat="1" hidden="1" x14ac:dyDescent="0.2">
      <c r="A64" s="81"/>
      <c r="B64" s="12"/>
      <c r="C64" s="52"/>
      <c r="D64" s="81"/>
      <c r="E64" s="81"/>
      <c r="F64" s="77"/>
      <c r="G64" s="82"/>
      <c r="H64" s="15"/>
      <c r="I64" s="43"/>
      <c r="J64" s="79"/>
      <c r="K64" s="13"/>
      <c r="L64" s="13"/>
      <c r="M64" s="115"/>
      <c r="N64" s="12"/>
      <c r="O64" s="14"/>
      <c r="P64" s="124" t="str">
        <f>IF(AND($I64=Data!$F$7,OR($J64=Data!$D$3,$J64=Data!$D$6)),$G64,"")</f>
        <v/>
      </c>
    </row>
    <row r="65" spans="1:16" s="31" customFormat="1" hidden="1" x14ac:dyDescent="0.2">
      <c r="A65" s="81"/>
      <c r="B65" s="12"/>
      <c r="C65" s="52"/>
      <c r="D65" s="81"/>
      <c r="E65" s="81"/>
      <c r="F65" s="77"/>
      <c r="G65" s="82"/>
      <c r="H65" s="35"/>
      <c r="I65" s="43"/>
      <c r="J65" s="79"/>
      <c r="K65" s="13"/>
      <c r="L65" s="13"/>
      <c r="M65" s="115"/>
      <c r="N65" s="12"/>
      <c r="O65" s="14"/>
      <c r="P65" s="124" t="str">
        <f>IF(AND($I65=Data!$F$7,OR($J65=Data!$D$3,$J65=Data!$D$6)),$G65,"")</f>
        <v/>
      </c>
    </row>
    <row r="66" spans="1:16" s="31" customFormat="1" hidden="1" x14ac:dyDescent="0.2">
      <c r="A66" s="81"/>
      <c r="B66" s="12"/>
      <c r="C66" s="52"/>
      <c r="D66" s="81"/>
      <c r="E66" s="81"/>
      <c r="F66" s="77"/>
      <c r="G66" s="82"/>
      <c r="H66" s="15"/>
      <c r="I66" s="43"/>
      <c r="J66" s="79"/>
      <c r="K66" s="13"/>
      <c r="L66" s="13"/>
      <c r="M66" s="115"/>
      <c r="N66" s="12"/>
      <c r="O66" s="14"/>
      <c r="P66" s="124" t="str">
        <f>IF(AND($I66=Data!$F$7,OR($J66=Data!$D$3,$J66=Data!$D$6)),$G66,"")</f>
        <v/>
      </c>
    </row>
    <row r="67" spans="1:16" s="31" customFormat="1" hidden="1" x14ac:dyDescent="0.2">
      <c r="A67" s="81"/>
      <c r="B67" s="12"/>
      <c r="C67" s="52"/>
      <c r="D67" s="81"/>
      <c r="E67" s="81"/>
      <c r="F67" s="77"/>
      <c r="G67" s="82"/>
      <c r="H67" s="35"/>
      <c r="I67" s="43"/>
      <c r="J67" s="79"/>
      <c r="K67" s="13"/>
      <c r="L67" s="13"/>
      <c r="M67" s="115"/>
      <c r="N67" s="12"/>
      <c r="O67" s="14"/>
      <c r="P67" s="124" t="str">
        <f>IF(AND($I67=Data!$F$7,OR($J67=Data!$D$3,$J67=Data!$D$6)),$G67,"")</f>
        <v/>
      </c>
    </row>
    <row r="68" spans="1:16" s="31" customFormat="1" hidden="1" x14ac:dyDescent="0.2">
      <c r="A68" s="81"/>
      <c r="B68" s="12"/>
      <c r="C68" s="52"/>
      <c r="D68" s="81"/>
      <c r="E68" s="81"/>
      <c r="F68" s="77"/>
      <c r="G68" s="82"/>
      <c r="H68" s="35"/>
      <c r="I68" s="43"/>
      <c r="J68" s="79"/>
      <c r="K68" s="13"/>
      <c r="L68" s="13"/>
      <c r="M68" s="115"/>
      <c r="N68" s="12"/>
      <c r="O68" s="14"/>
      <c r="P68" s="124" t="str">
        <f>IF(AND($I68=Data!$F$7,OR($J68=Data!$D$3,$J68=Data!$D$6)),$G68,"")</f>
        <v/>
      </c>
    </row>
    <row r="69" spans="1:16" s="31" customFormat="1" hidden="1" x14ac:dyDescent="0.2">
      <c r="A69" s="81"/>
      <c r="B69" s="12"/>
      <c r="C69" s="52"/>
      <c r="D69" s="81"/>
      <c r="E69" s="81"/>
      <c r="F69" s="77"/>
      <c r="G69" s="82"/>
      <c r="H69" s="15"/>
      <c r="I69" s="43"/>
      <c r="J69" s="79"/>
      <c r="K69" s="13"/>
      <c r="L69" s="13"/>
      <c r="M69" s="115"/>
      <c r="N69" s="12"/>
      <c r="O69" s="14"/>
      <c r="P69" s="124" t="str">
        <f>IF(AND($I69=Data!$F$7,OR($J69=Data!$D$3,$J69=Data!$D$6)),$G69,"")</f>
        <v/>
      </c>
    </row>
    <row r="70" spans="1:16" s="31" customFormat="1" hidden="1" x14ac:dyDescent="0.2">
      <c r="A70" s="81"/>
      <c r="B70" s="12"/>
      <c r="C70" s="52"/>
      <c r="D70" s="81"/>
      <c r="E70" s="81"/>
      <c r="F70" s="77"/>
      <c r="G70" s="82"/>
      <c r="H70" s="15"/>
      <c r="I70" s="43"/>
      <c r="J70" s="79"/>
      <c r="K70" s="13"/>
      <c r="L70" s="13"/>
      <c r="M70" s="115"/>
      <c r="N70" s="12"/>
      <c r="O70" s="14"/>
      <c r="P70" s="124" t="str">
        <f>IF(AND($I70=Data!$F$7,OR($J70=Data!$D$3,$J70=Data!$D$6)),$G70,"")</f>
        <v/>
      </c>
    </row>
    <row r="71" spans="1:16" s="31" customFormat="1" hidden="1" x14ac:dyDescent="0.2">
      <c r="A71" s="81"/>
      <c r="B71" s="12"/>
      <c r="C71" s="52"/>
      <c r="D71" s="81"/>
      <c r="E71" s="81"/>
      <c r="F71" s="77"/>
      <c r="G71" s="82"/>
      <c r="H71" s="15"/>
      <c r="I71" s="43"/>
      <c r="J71" s="79"/>
      <c r="K71" s="13"/>
      <c r="L71" s="13"/>
      <c r="M71" s="115"/>
      <c r="N71" s="12"/>
      <c r="O71" s="14"/>
      <c r="P71" s="124" t="str">
        <f>IF(AND($I71=Data!$F$7,OR($J71=Data!$D$3,$J71=Data!$D$6)),$G71,"")</f>
        <v/>
      </c>
    </row>
    <row r="72" spans="1:16" s="31" customFormat="1" hidden="1" x14ac:dyDescent="0.2">
      <c r="A72" s="81"/>
      <c r="B72" s="12"/>
      <c r="C72" s="52"/>
      <c r="D72" s="81"/>
      <c r="E72" s="81"/>
      <c r="F72" s="77"/>
      <c r="G72" s="82"/>
      <c r="H72" s="15"/>
      <c r="I72" s="43"/>
      <c r="J72" s="79"/>
      <c r="K72" s="13"/>
      <c r="L72" s="13"/>
      <c r="M72" s="115"/>
      <c r="N72" s="12"/>
      <c r="O72" s="14"/>
      <c r="P72" s="124" t="str">
        <f>IF(AND($I72=Data!$F$7,OR($J72=Data!$D$3,$J72=Data!$D$6)),$G72,"")</f>
        <v/>
      </c>
    </row>
    <row r="73" spans="1:16" s="31" customFormat="1" hidden="1" x14ac:dyDescent="0.2">
      <c r="A73" s="81"/>
      <c r="B73" s="16"/>
      <c r="C73" s="52"/>
      <c r="D73" s="81"/>
      <c r="E73" s="81"/>
      <c r="F73" s="80"/>
      <c r="G73" s="82"/>
      <c r="H73" s="15"/>
      <c r="I73" s="43"/>
      <c r="J73" s="79"/>
      <c r="K73" s="13"/>
      <c r="L73" s="13"/>
      <c r="M73" s="115"/>
      <c r="N73" s="16"/>
      <c r="O73" s="14"/>
      <c r="P73" s="124" t="str">
        <f>IF(AND($I73=Data!$F$7,OR($J73=Data!$D$3,$J73=Data!$D$6)),$G73,"")</f>
        <v/>
      </c>
    </row>
    <row r="74" spans="1:16" s="31" customFormat="1" hidden="1" x14ac:dyDescent="0.2">
      <c r="A74" s="81"/>
      <c r="B74" s="12"/>
      <c r="C74" s="52"/>
      <c r="D74" s="81"/>
      <c r="E74" s="81"/>
      <c r="F74" s="77"/>
      <c r="G74" s="82"/>
      <c r="H74" s="35"/>
      <c r="I74" s="43"/>
      <c r="J74" s="79"/>
      <c r="K74" s="13"/>
      <c r="L74" s="13"/>
      <c r="M74" s="115"/>
      <c r="N74" s="12"/>
      <c r="O74" s="14"/>
      <c r="P74" s="124" t="str">
        <f>IF(AND($I74=Data!$F$7,OR($J74=Data!$D$3,$J74=Data!$D$6)),$G74,"")</f>
        <v/>
      </c>
    </row>
    <row r="75" spans="1:16" s="31" customFormat="1" hidden="1" x14ac:dyDescent="0.2">
      <c r="A75" s="81"/>
      <c r="B75" s="12"/>
      <c r="C75" s="52"/>
      <c r="D75" s="81"/>
      <c r="E75" s="81"/>
      <c r="F75" s="77"/>
      <c r="G75" s="82"/>
      <c r="H75" s="35"/>
      <c r="I75" s="43"/>
      <c r="J75" s="79"/>
      <c r="K75" s="13"/>
      <c r="L75" s="13"/>
      <c r="M75" s="115"/>
      <c r="N75" s="12"/>
      <c r="O75" s="14"/>
      <c r="P75" s="124" t="str">
        <f>IF(AND($I75=Data!$F$7,OR($J75=Data!$D$3,$J75=Data!$D$6)),$G75,"")</f>
        <v/>
      </c>
    </row>
    <row r="76" spans="1:16" s="31" customFormat="1" hidden="1" x14ac:dyDescent="0.2">
      <c r="A76" s="81"/>
      <c r="B76" s="12"/>
      <c r="C76" s="52"/>
      <c r="D76" s="81"/>
      <c r="E76" s="81"/>
      <c r="F76" s="77"/>
      <c r="G76" s="82"/>
      <c r="H76" s="15"/>
      <c r="I76" s="43"/>
      <c r="J76" s="79"/>
      <c r="K76" s="13"/>
      <c r="L76" s="13"/>
      <c r="M76" s="115"/>
      <c r="N76" s="12"/>
      <c r="O76" s="14"/>
      <c r="P76" s="124" t="str">
        <f>IF(AND($I76=Data!$F$7,OR($J76=Data!$D$3,$J76=Data!$D$6)),$G76,"")</f>
        <v/>
      </c>
    </row>
    <row r="77" spans="1:16" s="31" customFormat="1" hidden="1" x14ac:dyDescent="0.2">
      <c r="A77" s="81"/>
      <c r="B77" s="12"/>
      <c r="C77" s="52"/>
      <c r="D77" s="81"/>
      <c r="E77" s="81"/>
      <c r="F77" s="77"/>
      <c r="G77" s="82"/>
      <c r="H77" s="15"/>
      <c r="I77" s="43"/>
      <c r="J77" s="79"/>
      <c r="K77" s="13"/>
      <c r="L77" s="13"/>
      <c r="M77" s="115"/>
      <c r="N77" s="12"/>
      <c r="O77" s="14"/>
      <c r="P77" s="124" t="str">
        <f>IF(AND($I77=Data!$F$7,OR($J77=Data!$D$3,$J77=Data!$D$6)),$G77,"")</f>
        <v/>
      </c>
    </row>
    <row r="78" spans="1:16" s="31" customFormat="1" hidden="1" x14ac:dyDescent="0.2">
      <c r="A78" s="81"/>
      <c r="B78" s="12"/>
      <c r="C78" s="52"/>
      <c r="D78" s="81"/>
      <c r="E78" s="81"/>
      <c r="F78" s="77"/>
      <c r="G78" s="82"/>
      <c r="H78" s="15"/>
      <c r="I78" s="43"/>
      <c r="J78" s="79"/>
      <c r="K78" s="13"/>
      <c r="L78" s="13"/>
      <c r="M78" s="115"/>
      <c r="N78" s="12"/>
      <c r="O78" s="14"/>
      <c r="P78" s="124" t="str">
        <f>IF(AND($I78=Data!$F$7,OR($J78=Data!$D$3,$J78=Data!$D$6)),$G78,"")</f>
        <v/>
      </c>
    </row>
    <row r="79" spans="1:16" s="31" customFormat="1" hidden="1" x14ac:dyDescent="0.2">
      <c r="A79" s="81"/>
      <c r="B79" s="12"/>
      <c r="C79" s="52"/>
      <c r="D79" s="81"/>
      <c r="E79" s="81"/>
      <c r="F79" s="77"/>
      <c r="G79" s="82"/>
      <c r="H79" s="15"/>
      <c r="I79" s="43"/>
      <c r="J79" s="79"/>
      <c r="K79" s="13"/>
      <c r="L79" s="13"/>
      <c r="M79" s="115"/>
      <c r="N79" s="12"/>
      <c r="O79" s="14"/>
      <c r="P79" s="124" t="str">
        <f>IF(AND($I79=Data!$F$7,OR($J79=Data!$D$3,$J79=Data!$D$6)),$G79,"")</f>
        <v/>
      </c>
    </row>
    <row r="80" spans="1:16" s="31" customFormat="1" hidden="1" x14ac:dyDescent="0.2">
      <c r="A80" s="81"/>
      <c r="B80" s="12"/>
      <c r="C80" s="52"/>
      <c r="D80" s="81"/>
      <c r="E80" s="81"/>
      <c r="F80" s="77"/>
      <c r="G80" s="82"/>
      <c r="H80" s="15"/>
      <c r="I80" s="43"/>
      <c r="J80" s="79"/>
      <c r="K80" s="13"/>
      <c r="L80" s="13"/>
      <c r="M80" s="115"/>
      <c r="N80" s="12"/>
      <c r="O80" s="14"/>
      <c r="P80" s="124" t="str">
        <f>IF(AND($I80=Data!$F$7,OR($J80=Data!$D$3,$J80=Data!$D$6)),$G80,"")</f>
        <v/>
      </c>
    </row>
    <row r="81" spans="1:16" s="31" customFormat="1" hidden="1" x14ac:dyDescent="0.2">
      <c r="A81" s="81"/>
      <c r="B81" s="12"/>
      <c r="C81" s="52"/>
      <c r="D81" s="81"/>
      <c r="E81" s="81"/>
      <c r="F81" s="80"/>
      <c r="G81" s="82"/>
      <c r="H81" s="15"/>
      <c r="I81" s="43"/>
      <c r="J81" s="79"/>
      <c r="K81" s="13"/>
      <c r="L81" s="13"/>
      <c r="M81" s="115"/>
      <c r="N81" s="16"/>
      <c r="O81" s="14"/>
      <c r="P81" s="124" t="str">
        <f>IF(AND($I81=Data!$F$7,OR($J81=Data!$D$3,$J81=Data!$D$6)),$G81,"")</f>
        <v/>
      </c>
    </row>
    <row r="82" spans="1:16" s="31" customFormat="1" hidden="1" x14ac:dyDescent="0.2">
      <c r="A82" s="81"/>
      <c r="B82" s="12"/>
      <c r="C82" s="52"/>
      <c r="D82" s="81"/>
      <c r="E82" s="81"/>
      <c r="F82" s="77"/>
      <c r="G82" s="82"/>
      <c r="H82" s="35"/>
      <c r="I82" s="43"/>
      <c r="J82" s="79"/>
      <c r="K82" s="13"/>
      <c r="L82" s="13"/>
      <c r="M82" s="115"/>
      <c r="N82" s="12"/>
      <c r="O82" s="14"/>
      <c r="P82" s="124" t="str">
        <f>IF(AND($I82=Data!$F$7,OR($J82=Data!$D$3,$J82=Data!$D$6)),$G82,"")</f>
        <v/>
      </c>
    </row>
    <row r="83" spans="1:16" s="31" customFormat="1" hidden="1" x14ac:dyDescent="0.2">
      <c r="A83" s="81"/>
      <c r="B83" s="12"/>
      <c r="C83" s="52"/>
      <c r="D83" s="81"/>
      <c r="E83" s="81"/>
      <c r="F83" s="77"/>
      <c r="G83" s="82"/>
      <c r="H83" s="35"/>
      <c r="I83" s="43"/>
      <c r="J83" s="79"/>
      <c r="K83" s="13"/>
      <c r="L83" s="13"/>
      <c r="M83" s="115"/>
      <c r="N83" s="12"/>
      <c r="O83" s="14"/>
      <c r="P83" s="124" t="str">
        <f>IF(AND($I83=Data!$F$7,OR($J83=Data!$D$3,$J83=Data!$D$6)),$G83,"")</f>
        <v/>
      </c>
    </row>
    <row r="84" spans="1:16" s="31" customFormat="1" hidden="1" x14ac:dyDescent="0.2">
      <c r="A84" s="81"/>
      <c r="B84" s="12"/>
      <c r="C84" s="52"/>
      <c r="D84" s="81"/>
      <c r="E84" s="81"/>
      <c r="F84" s="77"/>
      <c r="G84" s="82"/>
      <c r="H84" s="15"/>
      <c r="I84" s="43"/>
      <c r="J84" s="79"/>
      <c r="K84" s="13"/>
      <c r="L84" s="13"/>
      <c r="M84" s="115"/>
      <c r="N84" s="12"/>
      <c r="O84" s="14"/>
      <c r="P84" s="124" t="str">
        <f>IF(AND($I84=Data!$F$7,OR($J84=Data!$D$3,$J84=Data!$D$6)),$G84,"")</f>
        <v/>
      </c>
    </row>
    <row r="85" spans="1:16" s="31" customFormat="1" hidden="1" x14ac:dyDescent="0.2">
      <c r="A85" s="81"/>
      <c r="B85" s="12"/>
      <c r="C85" s="52"/>
      <c r="D85" s="81"/>
      <c r="E85" s="81"/>
      <c r="F85" s="77"/>
      <c r="G85" s="82"/>
      <c r="H85" s="35"/>
      <c r="I85" s="43"/>
      <c r="J85" s="79"/>
      <c r="K85" s="13"/>
      <c r="L85" s="13"/>
      <c r="M85" s="115"/>
      <c r="N85" s="12"/>
      <c r="O85" s="14"/>
      <c r="P85" s="124" t="str">
        <f>IF(AND($I85=Data!$F$7,OR($J85=Data!$D$3,$J85=Data!$D$6)),$G85,"")</f>
        <v/>
      </c>
    </row>
    <row r="86" spans="1:16" s="31" customFormat="1" hidden="1" x14ac:dyDescent="0.2">
      <c r="A86" s="81"/>
      <c r="B86" s="12"/>
      <c r="C86" s="52"/>
      <c r="D86" s="81"/>
      <c r="E86" s="81"/>
      <c r="F86" s="77"/>
      <c r="G86" s="82"/>
      <c r="H86" s="35"/>
      <c r="I86" s="43"/>
      <c r="J86" s="79"/>
      <c r="K86" s="13"/>
      <c r="L86" s="13"/>
      <c r="M86" s="115"/>
      <c r="N86" s="12"/>
      <c r="O86" s="14"/>
      <c r="P86" s="124" t="str">
        <f>IF(AND($I86=Data!$F$7,OR($J86=Data!$D$3,$J86=Data!$D$6)),$G86,"")</f>
        <v/>
      </c>
    </row>
    <row r="87" spans="1:16" s="31" customFormat="1" hidden="1" x14ac:dyDescent="0.2">
      <c r="A87" s="81"/>
      <c r="B87" s="12"/>
      <c r="C87" s="52"/>
      <c r="D87" s="81"/>
      <c r="E87" s="81"/>
      <c r="F87" s="77"/>
      <c r="G87" s="82"/>
      <c r="H87" s="15"/>
      <c r="I87" s="43"/>
      <c r="J87" s="79"/>
      <c r="K87" s="13"/>
      <c r="L87" s="13"/>
      <c r="M87" s="115"/>
      <c r="N87" s="12"/>
      <c r="O87" s="14"/>
      <c r="P87" s="124" t="str">
        <f>IF(AND($I87=Data!$F$7,OR($J87=Data!$D$3,$J87=Data!$D$6)),$G87,"")</f>
        <v/>
      </c>
    </row>
    <row r="88" spans="1:16" s="31" customFormat="1" hidden="1" x14ac:dyDescent="0.2">
      <c r="A88" s="81"/>
      <c r="B88" s="12"/>
      <c r="C88" s="52"/>
      <c r="D88" s="81"/>
      <c r="E88" s="81"/>
      <c r="F88" s="77"/>
      <c r="G88" s="82"/>
      <c r="H88" s="35"/>
      <c r="I88" s="43"/>
      <c r="J88" s="79"/>
      <c r="K88" s="13"/>
      <c r="L88" s="13"/>
      <c r="M88" s="115"/>
      <c r="N88" s="12"/>
      <c r="O88" s="14"/>
      <c r="P88" s="124" t="str">
        <f>IF(AND($I88=Data!$F$7,OR($J88=Data!$D$3,$J88=Data!$D$6)),$G88,"")</f>
        <v/>
      </c>
    </row>
    <row r="89" spans="1:16" s="31" customFormat="1" hidden="1" x14ac:dyDescent="0.2">
      <c r="A89" s="81"/>
      <c r="B89" s="12"/>
      <c r="C89" s="52"/>
      <c r="D89" s="81"/>
      <c r="E89" s="81"/>
      <c r="F89" s="77"/>
      <c r="G89" s="82"/>
      <c r="H89" s="35"/>
      <c r="I89" s="43"/>
      <c r="J89" s="79"/>
      <c r="K89" s="13"/>
      <c r="L89" s="13"/>
      <c r="M89" s="115"/>
      <c r="N89" s="12"/>
      <c r="O89" s="14"/>
      <c r="P89" s="124" t="str">
        <f>IF(AND($I89=Data!$F$7,OR($J89=Data!$D$3,$J89=Data!$D$6)),$G89,"")</f>
        <v/>
      </c>
    </row>
    <row r="90" spans="1:16" s="31" customFormat="1" hidden="1" x14ac:dyDescent="0.2">
      <c r="A90" s="81"/>
      <c r="B90" s="12"/>
      <c r="C90" s="52"/>
      <c r="D90" s="81"/>
      <c r="E90" s="81"/>
      <c r="F90" s="80"/>
      <c r="G90" s="82"/>
      <c r="H90" s="35"/>
      <c r="I90" s="43"/>
      <c r="J90" s="79"/>
      <c r="K90" s="13"/>
      <c r="L90" s="13"/>
      <c r="M90" s="115"/>
      <c r="N90" s="12"/>
      <c r="O90" s="14"/>
      <c r="P90" s="124" t="str">
        <f>IF(AND($I90=Data!$F$7,OR($J90=Data!$D$3,$J90=Data!$D$6)),$G90,"")</f>
        <v/>
      </c>
    </row>
    <row r="91" spans="1:16" s="31" customFormat="1" hidden="1" x14ac:dyDescent="0.2">
      <c r="A91" s="81"/>
      <c r="B91" s="12"/>
      <c r="C91" s="52"/>
      <c r="D91" s="81"/>
      <c r="E91" s="81"/>
      <c r="F91" s="77"/>
      <c r="G91" s="82"/>
      <c r="H91" s="35"/>
      <c r="I91" s="43"/>
      <c r="J91" s="79"/>
      <c r="K91" s="13"/>
      <c r="L91" s="13"/>
      <c r="M91" s="115"/>
      <c r="N91" s="12"/>
      <c r="O91" s="14"/>
      <c r="P91" s="124" t="str">
        <f>IF(AND($I91=Data!$F$7,OR($J91=Data!$D$3,$J91=Data!$D$6)),$G91,"")</f>
        <v/>
      </c>
    </row>
    <row r="92" spans="1:16" hidden="1" x14ac:dyDescent="0.2">
      <c r="A92" s="81"/>
      <c r="B92" s="12"/>
      <c r="C92" s="52"/>
      <c r="D92" s="81"/>
      <c r="E92" s="81"/>
      <c r="F92" s="77"/>
      <c r="G92" s="80"/>
      <c r="H92" s="15"/>
      <c r="I92" s="43"/>
      <c r="J92" s="79"/>
      <c r="K92" s="13"/>
      <c r="L92" s="13"/>
      <c r="M92" s="115"/>
      <c r="N92" s="12"/>
      <c r="O92" s="14"/>
      <c r="P92" s="124" t="str">
        <f>IF(AND($I92=Data!$F$7,OR($J92=Data!$D$3,$J92=Data!$D$6)),$G92,"")</f>
        <v/>
      </c>
    </row>
    <row r="93" spans="1:16" s="31" customFormat="1" hidden="1" x14ac:dyDescent="0.2">
      <c r="A93" s="81"/>
      <c r="B93" s="16"/>
      <c r="C93" s="52"/>
      <c r="D93" s="81"/>
      <c r="E93" s="81"/>
      <c r="F93" s="77"/>
      <c r="G93" s="82"/>
      <c r="H93" s="15"/>
      <c r="I93" s="43"/>
      <c r="J93" s="79"/>
      <c r="K93" s="13"/>
      <c r="L93" s="13"/>
      <c r="M93" s="115"/>
      <c r="N93" s="12"/>
      <c r="O93" s="14"/>
      <c r="P93" s="124" t="str">
        <f>IF(AND($I93=Data!$F$7,OR($J93=Data!$D$3,$J93=Data!$D$6)),$G93,"")</f>
        <v/>
      </c>
    </row>
    <row r="94" spans="1:16" s="31" customFormat="1" hidden="1" x14ac:dyDescent="0.2">
      <c r="A94" s="81"/>
      <c r="B94" s="16"/>
      <c r="C94" s="52"/>
      <c r="D94" s="81"/>
      <c r="E94" s="81"/>
      <c r="F94" s="77"/>
      <c r="G94" s="82"/>
      <c r="H94" s="35"/>
      <c r="I94" s="43"/>
      <c r="J94" s="79"/>
      <c r="K94" s="13"/>
      <c r="L94" s="13"/>
      <c r="M94" s="115"/>
      <c r="N94" s="12"/>
      <c r="O94" s="14"/>
      <c r="P94" s="124" t="str">
        <f>IF(AND($I94=Data!$F$7,OR($J94=Data!$D$3,$J94=Data!$D$6)),$G94,"")</f>
        <v/>
      </c>
    </row>
    <row r="95" spans="1:16" s="31" customFormat="1" hidden="1" x14ac:dyDescent="0.2">
      <c r="A95" s="81"/>
      <c r="B95" s="16"/>
      <c r="C95" s="53"/>
      <c r="D95" s="81"/>
      <c r="E95" s="81"/>
      <c r="F95" s="77"/>
      <c r="G95" s="82"/>
      <c r="H95" s="17"/>
      <c r="I95" s="43"/>
      <c r="J95" s="79"/>
      <c r="K95" s="13"/>
      <c r="L95" s="13"/>
      <c r="M95" s="115"/>
      <c r="N95" s="12"/>
      <c r="O95" s="12"/>
      <c r="P95" s="124" t="str">
        <f>IF(AND($I95=Data!$F$7,OR($J95=Data!$D$3,$J95=Data!$D$6)),$G95,"")</f>
        <v/>
      </c>
    </row>
    <row r="96" spans="1:16" s="31" customFormat="1" hidden="1" x14ac:dyDescent="0.2">
      <c r="A96" s="81"/>
      <c r="B96" s="16"/>
      <c r="C96" s="52"/>
      <c r="D96" s="81"/>
      <c r="E96" s="81"/>
      <c r="F96" s="77"/>
      <c r="G96" s="82"/>
      <c r="H96" s="15"/>
      <c r="I96" s="43"/>
      <c r="J96" s="79"/>
      <c r="K96" s="13"/>
      <c r="L96" s="13"/>
      <c r="M96" s="115"/>
      <c r="N96" s="12"/>
      <c r="O96" s="12"/>
      <c r="P96" s="124" t="str">
        <f>IF(AND($I96=Data!$F$7,OR($J96=Data!$D$3,$J96=Data!$D$6)),$G96,"")</f>
        <v/>
      </c>
    </row>
    <row r="97" spans="1:16" s="31" customFormat="1" hidden="1" x14ac:dyDescent="0.2">
      <c r="A97" s="81"/>
      <c r="B97" s="16"/>
      <c r="C97" s="52"/>
      <c r="D97" s="81"/>
      <c r="E97" s="81"/>
      <c r="F97" s="77"/>
      <c r="G97" s="82"/>
      <c r="H97" s="15"/>
      <c r="I97" s="43"/>
      <c r="J97" s="79"/>
      <c r="K97" s="13"/>
      <c r="L97" s="13"/>
      <c r="M97" s="115"/>
      <c r="N97" s="13"/>
      <c r="O97" s="12"/>
      <c r="P97" s="124" t="str">
        <f>IF(AND($I97=Data!$F$7,OR($J97=Data!$D$3,$J97=Data!$D$6)),$G97,"")</f>
        <v/>
      </c>
    </row>
    <row r="98" spans="1:16" s="31" customFormat="1" hidden="1" x14ac:dyDescent="0.2">
      <c r="A98" s="81"/>
      <c r="B98" s="16"/>
      <c r="C98" s="52"/>
      <c r="D98" s="81"/>
      <c r="E98" s="81"/>
      <c r="F98" s="77"/>
      <c r="G98" s="82"/>
      <c r="H98" s="15"/>
      <c r="I98" s="43"/>
      <c r="J98" s="79"/>
      <c r="K98" s="13"/>
      <c r="L98" s="13"/>
      <c r="M98" s="115"/>
      <c r="N98" s="12"/>
      <c r="O98" s="14"/>
      <c r="P98" s="124" t="str">
        <f>IF(AND($I98=Data!$F$7,OR($J98=Data!$D$3,$J98=Data!$D$6)),$G98,"")</f>
        <v/>
      </c>
    </row>
    <row r="99" spans="1:16" s="31" customFormat="1" hidden="1" x14ac:dyDescent="0.2">
      <c r="A99" s="81"/>
      <c r="B99" s="16"/>
      <c r="C99" s="52"/>
      <c r="D99" s="81"/>
      <c r="E99" s="81"/>
      <c r="F99" s="77"/>
      <c r="G99" s="82"/>
      <c r="H99" s="15"/>
      <c r="I99" s="43"/>
      <c r="J99" s="79"/>
      <c r="K99" s="13"/>
      <c r="L99" s="13"/>
      <c r="M99" s="115"/>
      <c r="N99" s="12"/>
      <c r="O99" s="14"/>
      <c r="P99" s="124" t="str">
        <f>IF(AND($I99=Data!$F$7,OR($J99=Data!$D$3,$J99=Data!$D$6)),$G99,"")</f>
        <v/>
      </c>
    </row>
    <row r="100" spans="1:16" s="31" customFormat="1" hidden="1" x14ac:dyDescent="0.2">
      <c r="A100" s="81"/>
      <c r="B100" s="16"/>
      <c r="C100" s="52"/>
      <c r="D100" s="81"/>
      <c r="E100" s="81"/>
      <c r="F100" s="77"/>
      <c r="G100" s="82"/>
      <c r="H100" s="15"/>
      <c r="I100" s="43"/>
      <c r="J100" s="79"/>
      <c r="K100" s="13"/>
      <c r="L100" s="13"/>
      <c r="M100" s="115"/>
      <c r="N100" s="12"/>
      <c r="O100" s="14"/>
      <c r="P100" s="124" t="str">
        <f>IF(AND($I100=Data!$F$7,OR($J100=Data!$D$3,$J100=Data!$D$6)),$G100,"")</f>
        <v/>
      </c>
    </row>
    <row r="101" spans="1:16" s="31" customFormat="1" hidden="1" x14ac:dyDescent="0.2">
      <c r="A101" s="81"/>
      <c r="B101" s="16"/>
      <c r="C101" s="52"/>
      <c r="D101" s="81"/>
      <c r="E101" s="81"/>
      <c r="F101" s="77"/>
      <c r="G101" s="82"/>
      <c r="H101" s="15"/>
      <c r="I101" s="43"/>
      <c r="J101" s="79"/>
      <c r="K101" s="13"/>
      <c r="L101" s="13"/>
      <c r="M101" s="115"/>
      <c r="N101" s="12"/>
      <c r="O101" s="14"/>
      <c r="P101" s="124" t="str">
        <f>IF(AND($I101=Data!$F$7,OR($J101=Data!$D$3,$J101=Data!$D$6)),$G101,"")</f>
        <v/>
      </c>
    </row>
    <row r="102" spans="1:16" s="31" customFormat="1" hidden="1" x14ac:dyDescent="0.2">
      <c r="A102" s="81"/>
      <c r="B102" s="16"/>
      <c r="C102" s="52"/>
      <c r="D102" s="81"/>
      <c r="E102" s="81"/>
      <c r="F102" s="77"/>
      <c r="G102" s="82"/>
      <c r="H102" s="15"/>
      <c r="I102" s="43"/>
      <c r="J102" s="79"/>
      <c r="K102" s="13"/>
      <c r="L102" s="13"/>
      <c r="M102" s="115"/>
      <c r="N102" s="12"/>
      <c r="O102" s="14"/>
      <c r="P102" s="124" t="str">
        <f>IF(AND($I102=Data!$F$7,OR($J102=Data!$D$3,$J102=Data!$D$6)),$G102,"")</f>
        <v/>
      </c>
    </row>
    <row r="103" spans="1:16" s="31" customFormat="1" hidden="1" x14ac:dyDescent="0.2">
      <c r="A103" s="81"/>
      <c r="B103" s="16"/>
      <c r="C103" s="52"/>
      <c r="D103" s="81"/>
      <c r="E103" s="81"/>
      <c r="F103" s="77"/>
      <c r="G103" s="82"/>
      <c r="H103" s="15"/>
      <c r="I103" s="43"/>
      <c r="J103" s="79"/>
      <c r="K103" s="13"/>
      <c r="L103" s="13"/>
      <c r="M103" s="115"/>
      <c r="N103" s="12"/>
      <c r="O103" s="14"/>
      <c r="P103" s="124" t="str">
        <f>IF(AND($I103=Data!$F$7,OR($J103=Data!$D$3,$J103=Data!$D$6)),$G103,"")</f>
        <v/>
      </c>
    </row>
    <row r="104" spans="1:16" s="31" customFormat="1" hidden="1" x14ac:dyDescent="0.2">
      <c r="A104" s="81"/>
      <c r="B104" s="16"/>
      <c r="C104" s="52"/>
      <c r="D104" s="81"/>
      <c r="E104" s="81"/>
      <c r="F104" s="77"/>
      <c r="G104" s="82"/>
      <c r="H104" s="35"/>
      <c r="I104" s="43"/>
      <c r="J104" s="79"/>
      <c r="K104" s="13"/>
      <c r="L104" s="13"/>
      <c r="M104" s="115"/>
      <c r="N104" s="12"/>
      <c r="O104" s="14"/>
      <c r="P104" s="124" t="str">
        <f>IF(AND($I104=Data!$F$7,OR($J104=Data!$D$3,$J104=Data!$D$6)),$G104,"")</f>
        <v/>
      </c>
    </row>
    <row r="105" spans="1:16" s="31" customFormat="1" hidden="1" x14ac:dyDescent="0.2">
      <c r="A105" s="81"/>
      <c r="B105" s="16"/>
      <c r="C105" s="52"/>
      <c r="D105" s="81"/>
      <c r="E105" s="81"/>
      <c r="F105" s="77"/>
      <c r="G105" s="82"/>
      <c r="H105" s="35"/>
      <c r="I105" s="43"/>
      <c r="J105" s="79"/>
      <c r="K105" s="13"/>
      <c r="L105" s="13"/>
      <c r="M105" s="115"/>
      <c r="N105" s="12"/>
      <c r="O105" s="14"/>
      <c r="P105" s="124" t="str">
        <f>IF(AND($I105=Data!$F$7,OR($J105=Data!$D$3,$J105=Data!$D$6)),$G105,"")</f>
        <v/>
      </c>
    </row>
    <row r="106" spans="1:16" s="31" customFormat="1" hidden="1" x14ac:dyDescent="0.2">
      <c r="A106" s="81"/>
      <c r="B106" s="16"/>
      <c r="C106" s="52"/>
      <c r="D106" s="81"/>
      <c r="E106" s="81"/>
      <c r="F106" s="77"/>
      <c r="G106" s="82"/>
      <c r="H106" s="15"/>
      <c r="I106" s="43"/>
      <c r="J106" s="79"/>
      <c r="K106" s="13"/>
      <c r="L106" s="13"/>
      <c r="M106" s="115"/>
      <c r="N106" s="16"/>
      <c r="O106" s="14"/>
      <c r="P106" s="124" t="str">
        <f>IF(AND($I106=Data!$F$7,OR($J106=Data!$D$3,$J106=Data!$D$6)),$G106,"")</f>
        <v/>
      </c>
    </row>
    <row r="107" spans="1:16" s="31" customFormat="1" hidden="1" x14ac:dyDescent="0.2">
      <c r="A107" s="81"/>
      <c r="B107" s="12"/>
      <c r="C107" s="52"/>
      <c r="D107" s="81"/>
      <c r="E107" s="81"/>
      <c r="F107" s="77"/>
      <c r="G107" s="82"/>
      <c r="H107" s="15"/>
      <c r="I107" s="43"/>
      <c r="J107" s="79"/>
      <c r="K107" s="13"/>
      <c r="L107" s="13"/>
      <c r="M107" s="115"/>
      <c r="N107" s="12"/>
      <c r="O107" s="14"/>
      <c r="P107" s="124" t="str">
        <f>IF(AND($I107=Data!$F$7,OR($J107=Data!$D$3,$J107=Data!$D$6)),$G107,"")</f>
        <v/>
      </c>
    </row>
    <row r="108" spans="1:16" s="31" customFormat="1" hidden="1" x14ac:dyDescent="0.2">
      <c r="A108" s="81"/>
      <c r="B108" s="16"/>
      <c r="C108" s="52"/>
      <c r="D108" s="81"/>
      <c r="E108" s="81"/>
      <c r="F108" s="77"/>
      <c r="G108" s="82"/>
      <c r="H108" s="35"/>
      <c r="I108" s="43"/>
      <c r="J108" s="79"/>
      <c r="K108" s="13"/>
      <c r="L108" s="13"/>
      <c r="M108" s="115"/>
      <c r="N108" s="12"/>
      <c r="O108" s="14"/>
      <c r="P108" s="124" t="str">
        <f>IF(AND($I108=Data!$F$7,OR($J108=Data!$D$3,$J108=Data!$D$6)),$G108,"")</f>
        <v/>
      </c>
    </row>
    <row r="109" spans="1:16" s="31" customFormat="1" hidden="1" x14ac:dyDescent="0.2">
      <c r="A109" s="81"/>
      <c r="B109" s="12"/>
      <c r="C109" s="52"/>
      <c r="D109" s="81"/>
      <c r="E109" s="81"/>
      <c r="F109" s="77"/>
      <c r="G109" s="82"/>
      <c r="H109" s="13"/>
      <c r="I109" s="43"/>
      <c r="J109" s="79"/>
      <c r="K109" s="13"/>
      <c r="L109" s="13"/>
      <c r="M109" s="115"/>
      <c r="N109" s="12"/>
      <c r="O109" s="14"/>
      <c r="P109" s="124" t="str">
        <f>IF(AND($I109=Data!$F$7,OR($J109=Data!$D$3,$J109=Data!$D$6)),$G109,"")</f>
        <v/>
      </c>
    </row>
    <row r="110" spans="1:16" s="31" customFormat="1" hidden="1" x14ac:dyDescent="0.2">
      <c r="A110" s="81"/>
      <c r="B110" s="12"/>
      <c r="C110" s="53"/>
      <c r="D110" s="81"/>
      <c r="E110" s="81"/>
      <c r="F110" s="77"/>
      <c r="G110" s="82"/>
      <c r="H110" s="15"/>
      <c r="I110" s="43"/>
      <c r="J110" s="79"/>
      <c r="K110" s="13"/>
      <c r="L110" s="13"/>
      <c r="M110" s="115"/>
      <c r="N110" s="12"/>
      <c r="O110" s="39"/>
      <c r="P110" s="124" t="str">
        <f>IF(AND($I110=Data!$F$7,OR($J110=Data!$D$3,$J110=Data!$D$6)),$G110,"")</f>
        <v/>
      </c>
    </row>
    <row r="111" spans="1:16" s="31" customFormat="1" hidden="1" x14ac:dyDescent="0.2">
      <c r="A111" s="81"/>
      <c r="B111" s="12"/>
      <c r="C111" s="52"/>
      <c r="D111" s="81"/>
      <c r="E111" s="81"/>
      <c r="F111" s="77"/>
      <c r="G111" s="82"/>
      <c r="H111" s="15"/>
      <c r="I111" s="43"/>
      <c r="J111" s="79"/>
      <c r="K111" s="13"/>
      <c r="L111" s="13"/>
      <c r="M111" s="115"/>
      <c r="N111" s="12"/>
      <c r="O111" s="39"/>
      <c r="P111" s="124" t="str">
        <f>IF(AND($I111=Data!$F$7,OR($J111=Data!$D$3,$J111=Data!$D$6)),$G111,"")</f>
        <v/>
      </c>
    </row>
    <row r="112" spans="1:16" s="31" customFormat="1" hidden="1" x14ac:dyDescent="0.2">
      <c r="A112" s="81"/>
      <c r="B112" s="12"/>
      <c r="C112" s="52"/>
      <c r="D112" s="81"/>
      <c r="E112" s="81"/>
      <c r="F112" s="77"/>
      <c r="G112" s="82"/>
      <c r="H112" s="15"/>
      <c r="I112" s="43"/>
      <c r="J112" s="79"/>
      <c r="K112" s="13"/>
      <c r="L112" s="13"/>
      <c r="M112" s="115"/>
      <c r="N112" s="12"/>
      <c r="O112" s="14"/>
      <c r="P112" s="124" t="str">
        <f>IF(AND($I112=Data!$F$7,OR($J112=Data!$D$3,$J112=Data!$D$6)),$G112,"")</f>
        <v/>
      </c>
    </row>
    <row r="113" spans="1:16" s="31" customFormat="1" hidden="1" x14ac:dyDescent="0.2">
      <c r="A113" s="81"/>
      <c r="B113" s="12"/>
      <c r="C113" s="52"/>
      <c r="D113" s="81"/>
      <c r="E113" s="81"/>
      <c r="F113" s="77"/>
      <c r="G113" s="82"/>
      <c r="H113" s="15"/>
      <c r="I113" s="43"/>
      <c r="J113" s="79"/>
      <c r="K113" s="13"/>
      <c r="L113" s="13"/>
      <c r="M113" s="115"/>
      <c r="N113" s="12"/>
      <c r="O113" s="14"/>
      <c r="P113" s="124" t="str">
        <f>IF(AND($I113=Data!$F$7,OR($J113=Data!$D$3,$J113=Data!$D$6)),$G113,"")</f>
        <v/>
      </c>
    </row>
    <row r="114" spans="1:16" s="31" customFormat="1" hidden="1" x14ac:dyDescent="0.2">
      <c r="A114" s="81"/>
      <c r="B114" s="12"/>
      <c r="C114" s="52"/>
      <c r="D114" s="81"/>
      <c r="E114" s="81"/>
      <c r="F114" s="77"/>
      <c r="G114" s="82"/>
      <c r="H114" s="15"/>
      <c r="I114" s="43"/>
      <c r="J114" s="79"/>
      <c r="K114" s="13"/>
      <c r="L114" s="13"/>
      <c r="M114" s="115"/>
      <c r="N114" s="12"/>
      <c r="O114" s="14"/>
      <c r="P114" s="124" t="str">
        <f>IF(AND($I114=Data!$F$7,OR($J114=Data!$D$3,$J114=Data!$D$6)),$G114,"")</f>
        <v/>
      </c>
    </row>
    <row r="115" spans="1:16" s="31" customFormat="1" hidden="1" x14ac:dyDescent="0.2">
      <c r="A115" s="81"/>
      <c r="B115" s="12"/>
      <c r="C115" s="52"/>
      <c r="D115" s="81"/>
      <c r="E115" s="81"/>
      <c r="F115" s="77"/>
      <c r="G115" s="82"/>
      <c r="H115" s="15"/>
      <c r="I115" s="43"/>
      <c r="J115" s="79"/>
      <c r="K115" s="13"/>
      <c r="L115" s="13"/>
      <c r="M115" s="115"/>
      <c r="N115" s="12"/>
      <c r="O115" s="14"/>
      <c r="P115" s="124" t="str">
        <f>IF(AND($I115=Data!$F$7,OR($J115=Data!$D$3,$J115=Data!$D$6)),$G115,"")</f>
        <v/>
      </c>
    </row>
    <row r="116" spans="1:16" s="31" customFormat="1" hidden="1" x14ac:dyDescent="0.2">
      <c r="A116" s="81"/>
      <c r="B116" s="12"/>
      <c r="C116" s="52"/>
      <c r="D116" s="81"/>
      <c r="E116" s="81"/>
      <c r="F116" s="77"/>
      <c r="G116" s="82"/>
      <c r="H116" s="35"/>
      <c r="I116" s="43"/>
      <c r="J116" s="79"/>
      <c r="K116" s="13"/>
      <c r="L116" s="13"/>
      <c r="M116" s="115"/>
      <c r="N116" s="12"/>
      <c r="O116" s="14"/>
      <c r="P116" s="124" t="str">
        <f>IF(AND($I116=Data!$F$7,OR($J116=Data!$D$3,$J116=Data!$D$6)),$G116,"")</f>
        <v/>
      </c>
    </row>
    <row r="117" spans="1:16" s="31" customFormat="1" hidden="1" x14ac:dyDescent="0.2">
      <c r="A117" s="81"/>
      <c r="B117" s="12"/>
      <c r="C117" s="52"/>
      <c r="D117" s="81"/>
      <c r="E117" s="81"/>
      <c r="F117" s="77"/>
      <c r="G117" s="82"/>
      <c r="H117" s="15"/>
      <c r="I117" s="43"/>
      <c r="J117" s="79"/>
      <c r="K117" s="13"/>
      <c r="L117" s="13"/>
      <c r="M117" s="115"/>
      <c r="N117" s="12"/>
      <c r="O117" s="14"/>
      <c r="P117" s="124" t="str">
        <f>IF(AND($I117=Data!$F$7,OR($J117=Data!$D$3,$J117=Data!$D$6)),$G117,"")</f>
        <v/>
      </c>
    </row>
    <row r="118" spans="1:16" s="31" customFormat="1" hidden="1" x14ac:dyDescent="0.2">
      <c r="A118" s="81"/>
      <c r="B118" s="16"/>
      <c r="C118" s="52"/>
      <c r="D118" s="81"/>
      <c r="E118" s="81"/>
      <c r="F118" s="77"/>
      <c r="G118" s="82"/>
      <c r="H118" s="15"/>
      <c r="I118" s="43"/>
      <c r="J118" s="79"/>
      <c r="K118" s="13"/>
      <c r="L118" s="13"/>
      <c r="M118" s="115"/>
      <c r="N118" s="12"/>
      <c r="O118" s="14"/>
      <c r="P118" s="124" t="str">
        <f>IF(AND($I118=Data!$F$7,OR($J118=Data!$D$3,$J118=Data!$D$6)),$G118,"")</f>
        <v/>
      </c>
    </row>
    <row r="119" spans="1:16" s="31" customFormat="1" hidden="1" x14ac:dyDescent="0.2">
      <c r="A119" s="81"/>
      <c r="B119" s="16"/>
      <c r="C119" s="52"/>
      <c r="D119" s="81"/>
      <c r="E119" s="81"/>
      <c r="F119" s="77"/>
      <c r="G119" s="82"/>
      <c r="H119" s="35"/>
      <c r="I119" s="43"/>
      <c r="J119" s="79"/>
      <c r="K119" s="13"/>
      <c r="L119" s="13"/>
      <c r="M119" s="115"/>
      <c r="N119" s="12"/>
      <c r="O119" s="14"/>
      <c r="P119" s="124" t="str">
        <f>IF(AND($I119=Data!$F$7,OR($J119=Data!$D$3,$J119=Data!$D$6)),$G119,"")</f>
        <v/>
      </c>
    </row>
    <row r="120" spans="1:16" s="31" customFormat="1" hidden="1" x14ac:dyDescent="0.2">
      <c r="A120" s="81"/>
      <c r="B120" s="16"/>
      <c r="C120" s="52"/>
      <c r="D120" s="81"/>
      <c r="E120" s="81"/>
      <c r="F120" s="77"/>
      <c r="G120" s="82"/>
      <c r="H120" s="35"/>
      <c r="I120" s="43"/>
      <c r="J120" s="79"/>
      <c r="K120" s="13"/>
      <c r="L120" s="13"/>
      <c r="M120" s="115"/>
      <c r="N120" s="12"/>
      <c r="O120" s="14"/>
      <c r="P120" s="124" t="str">
        <f>IF(AND($I120=Data!$F$7,OR($J120=Data!$D$3,$J120=Data!$D$6)),$G120,"")</f>
        <v/>
      </c>
    </row>
    <row r="121" spans="1:16" s="31" customFormat="1" hidden="1" x14ac:dyDescent="0.2">
      <c r="A121" s="81"/>
      <c r="B121" s="16"/>
      <c r="C121" s="52"/>
      <c r="D121" s="81"/>
      <c r="E121" s="81"/>
      <c r="F121" s="77"/>
      <c r="G121" s="82"/>
      <c r="H121" s="15"/>
      <c r="I121" s="43"/>
      <c r="J121" s="79"/>
      <c r="K121" s="13"/>
      <c r="L121" s="13"/>
      <c r="M121" s="115"/>
      <c r="N121" s="12"/>
      <c r="O121" s="14"/>
      <c r="P121" s="124" t="str">
        <f>IF(AND($I121=Data!$F$7,OR($J121=Data!$D$3,$J121=Data!$D$6)),$G121,"")</f>
        <v/>
      </c>
    </row>
    <row r="122" spans="1:16" s="31" customFormat="1" hidden="1" x14ac:dyDescent="0.2">
      <c r="A122" s="81"/>
      <c r="B122" s="16"/>
      <c r="C122" s="52"/>
      <c r="D122" s="81"/>
      <c r="E122" s="81"/>
      <c r="F122" s="77"/>
      <c r="G122" s="82"/>
      <c r="H122" s="35"/>
      <c r="I122" s="43"/>
      <c r="J122" s="79"/>
      <c r="K122" s="13"/>
      <c r="L122" s="13"/>
      <c r="M122" s="115"/>
      <c r="N122" s="12"/>
      <c r="O122" s="14"/>
      <c r="P122" s="124" t="str">
        <f>IF(AND($I122=Data!$F$7,OR($J122=Data!$D$3,$J122=Data!$D$6)),$G122,"")</f>
        <v/>
      </c>
    </row>
    <row r="123" spans="1:16" s="31" customFormat="1" hidden="1" x14ac:dyDescent="0.2">
      <c r="A123" s="81"/>
      <c r="B123" s="16"/>
      <c r="C123" s="52"/>
      <c r="D123" s="81"/>
      <c r="E123" s="81"/>
      <c r="F123" s="77"/>
      <c r="G123" s="82"/>
      <c r="H123" s="15"/>
      <c r="I123" s="43"/>
      <c r="J123" s="79"/>
      <c r="K123" s="13"/>
      <c r="L123" s="13"/>
      <c r="M123" s="115"/>
      <c r="N123" s="12"/>
      <c r="O123" s="14"/>
      <c r="P123" s="124" t="str">
        <f>IF(AND($I123=Data!$F$7,OR($J123=Data!$D$3,$J123=Data!$D$6)),$G123,"")</f>
        <v/>
      </c>
    </row>
    <row r="124" spans="1:16" s="31" customFormat="1" hidden="1" x14ac:dyDescent="0.2">
      <c r="A124" s="81"/>
      <c r="B124" s="16"/>
      <c r="C124" s="52"/>
      <c r="D124" s="81"/>
      <c r="E124" s="81"/>
      <c r="F124" s="77"/>
      <c r="G124" s="82"/>
      <c r="H124" s="15"/>
      <c r="I124" s="43"/>
      <c r="J124" s="79"/>
      <c r="K124" s="13"/>
      <c r="L124" s="13"/>
      <c r="M124" s="115"/>
      <c r="N124" s="12"/>
      <c r="O124" s="14"/>
      <c r="P124" s="124" t="str">
        <f>IF(AND($I124=Data!$F$7,OR($J124=Data!$D$3,$J124=Data!$D$6)),$G124,"")</f>
        <v/>
      </c>
    </row>
    <row r="125" spans="1:16" s="31" customFormat="1" hidden="1" x14ac:dyDescent="0.2">
      <c r="A125" s="81"/>
      <c r="B125" s="16"/>
      <c r="C125" s="52"/>
      <c r="D125" s="81"/>
      <c r="E125" s="81"/>
      <c r="F125" s="77"/>
      <c r="G125" s="82"/>
      <c r="H125" s="15"/>
      <c r="I125" s="43"/>
      <c r="J125" s="79"/>
      <c r="K125" s="13"/>
      <c r="L125" s="13"/>
      <c r="M125" s="115"/>
      <c r="N125" s="12"/>
      <c r="O125" s="14"/>
      <c r="P125" s="124" t="str">
        <f>IF(AND($I125=Data!$F$7,OR($J125=Data!$D$3,$J125=Data!$D$6)),$G125,"")</f>
        <v/>
      </c>
    </row>
    <row r="126" spans="1:16" s="31" customFormat="1" hidden="1" x14ac:dyDescent="0.2">
      <c r="A126" s="81"/>
      <c r="B126" s="16"/>
      <c r="C126" s="52"/>
      <c r="D126" s="81"/>
      <c r="E126" s="81"/>
      <c r="F126" s="77"/>
      <c r="G126" s="82"/>
      <c r="H126" s="35"/>
      <c r="I126" s="43"/>
      <c r="J126" s="79"/>
      <c r="K126" s="13"/>
      <c r="L126" s="13"/>
      <c r="M126" s="115"/>
      <c r="N126" s="12"/>
      <c r="O126" s="14"/>
      <c r="P126" s="124" t="str">
        <f>IF(AND($I126=Data!$F$7,OR($J126=Data!$D$3,$J126=Data!$D$6)),$G126,"")</f>
        <v/>
      </c>
    </row>
    <row r="127" spans="1:16" s="31" customFormat="1" hidden="1" x14ac:dyDescent="0.2">
      <c r="A127" s="81"/>
      <c r="B127" s="16"/>
      <c r="C127" s="52"/>
      <c r="D127" s="81"/>
      <c r="E127" s="81"/>
      <c r="F127" s="77"/>
      <c r="G127" s="82"/>
      <c r="H127" s="15"/>
      <c r="I127" s="43"/>
      <c r="J127" s="79"/>
      <c r="K127" s="13"/>
      <c r="L127" s="13"/>
      <c r="M127" s="115"/>
      <c r="N127" s="12"/>
      <c r="O127" s="14"/>
      <c r="P127" s="124" t="str">
        <f>IF(AND($I127=Data!$F$7,OR($J127=Data!$D$3,$J127=Data!$D$6)),$G127,"")</f>
        <v/>
      </c>
    </row>
    <row r="128" spans="1:16" s="31" customFormat="1" hidden="1" x14ac:dyDescent="0.2">
      <c r="A128" s="81"/>
      <c r="B128" s="16"/>
      <c r="C128" s="52"/>
      <c r="D128" s="81"/>
      <c r="E128" s="81"/>
      <c r="F128" s="77"/>
      <c r="G128" s="82"/>
      <c r="H128" s="15"/>
      <c r="I128" s="43"/>
      <c r="J128" s="79"/>
      <c r="K128" s="13"/>
      <c r="L128" s="13"/>
      <c r="M128" s="115"/>
      <c r="N128" s="12"/>
      <c r="O128" s="14"/>
      <c r="P128" s="124" t="str">
        <f>IF(AND($I128=Data!$F$7,OR($J128=Data!$D$3,$J128=Data!$D$6)),$G128,"")</f>
        <v/>
      </c>
    </row>
    <row r="129" spans="1:16" s="31" customFormat="1" hidden="1" x14ac:dyDescent="0.2">
      <c r="A129" s="81"/>
      <c r="B129" s="16"/>
      <c r="C129" s="52"/>
      <c r="D129" s="81"/>
      <c r="E129" s="81"/>
      <c r="F129" s="77"/>
      <c r="G129" s="82"/>
      <c r="H129" s="15"/>
      <c r="I129" s="43"/>
      <c r="J129" s="79"/>
      <c r="K129" s="13"/>
      <c r="L129" s="13"/>
      <c r="M129" s="115"/>
      <c r="N129" s="12"/>
      <c r="O129" s="14"/>
      <c r="P129" s="124" t="str">
        <f>IF(AND($I129=Data!$F$7,OR($J129=Data!$D$3,$J129=Data!$D$6)),$G129,"")</f>
        <v/>
      </c>
    </row>
    <row r="130" spans="1:16" s="31" customFormat="1" hidden="1" x14ac:dyDescent="0.2">
      <c r="A130" s="81"/>
      <c r="B130" s="16"/>
      <c r="C130" s="52"/>
      <c r="D130" s="81"/>
      <c r="E130" s="81"/>
      <c r="F130" s="77"/>
      <c r="G130" s="82"/>
      <c r="H130" s="15"/>
      <c r="I130" s="43"/>
      <c r="J130" s="79"/>
      <c r="K130" s="13"/>
      <c r="L130" s="13"/>
      <c r="M130" s="115"/>
      <c r="N130" s="12"/>
      <c r="O130" s="14"/>
      <c r="P130" s="124" t="str">
        <f>IF(AND($I130=Data!$F$7,OR($J130=Data!$D$3,$J130=Data!$D$6)),$G130,"")</f>
        <v/>
      </c>
    </row>
    <row r="131" spans="1:16" s="31" customFormat="1" hidden="1" x14ac:dyDescent="0.2">
      <c r="A131" s="81"/>
      <c r="B131" s="16"/>
      <c r="C131" s="52"/>
      <c r="D131" s="81"/>
      <c r="E131" s="81"/>
      <c r="F131" s="77"/>
      <c r="G131" s="82"/>
      <c r="H131" s="15"/>
      <c r="I131" s="43"/>
      <c r="J131" s="79"/>
      <c r="K131" s="13"/>
      <c r="L131" s="13"/>
      <c r="M131" s="115"/>
      <c r="N131" s="12"/>
      <c r="O131" s="14"/>
      <c r="P131" s="124" t="str">
        <f>IF(AND($I131=Data!$F$7,OR($J131=Data!$D$3,$J131=Data!$D$6)),$G131,"")</f>
        <v/>
      </c>
    </row>
    <row r="132" spans="1:16" s="31" customFormat="1" hidden="1" x14ac:dyDescent="0.2">
      <c r="A132" s="81"/>
      <c r="B132" s="16"/>
      <c r="C132" s="52"/>
      <c r="D132" s="81"/>
      <c r="E132" s="81"/>
      <c r="F132" s="77"/>
      <c r="G132" s="82"/>
      <c r="H132" s="35"/>
      <c r="I132" s="43"/>
      <c r="J132" s="79"/>
      <c r="K132" s="13"/>
      <c r="L132" s="13"/>
      <c r="M132" s="115"/>
      <c r="N132" s="12"/>
      <c r="O132" s="14"/>
      <c r="P132" s="124" t="str">
        <f>IF(AND($I132=Data!$F$7,OR($J132=Data!$D$3,$J132=Data!$D$6)),$G132,"")</f>
        <v/>
      </c>
    </row>
    <row r="133" spans="1:16" s="31" customFormat="1" hidden="1" x14ac:dyDescent="0.2">
      <c r="A133" s="81"/>
      <c r="B133" s="12"/>
      <c r="C133" s="52"/>
      <c r="D133" s="81"/>
      <c r="E133" s="81"/>
      <c r="F133" s="77"/>
      <c r="G133" s="82"/>
      <c r="H133" s="35"/>
      <c r="I133" s="43"/>
      <c r="J133" s="79"/>
      <c r="K133" s="13"/>
      <c r="L133" s="13"/>
      <c r="M133" s="115"/>
      <c r="N133" s="12"/>
      <c r="O133" s="14"/>
      <c r="P133" s="124" t="str">
        <f>IF(AND($I133=Data!$F$7,OR($J133=Data!$D$3,$J133=Data!$D$6)),$G133,"")</f>
        <v/>
      </c>
    </row>
    <row r="134" spans="1:16" s="31" customFormat="1" hidden="1" x14ac:dyDescent="0.2">
      <c r="A134" s="81"/>
      <c r="B134" s="12"/>
      <c r="C134" s="52"/>
      <c r="D134" s="81"/>
      <c r="E134" s="81"/>
      <c r="F134" s="77"/>
      <c r="G134" s="82"/>
      <c r="H134" s="15"/>
      <c r="I134" s="43"/>
      <c r="J134" s="79"/>
      <c r="K134" s="13"/>
      <c r="L134" s="13"/>
      <c r="M134" s="115"/>
      <c r="N134" s="12"/>
      <c r="O134" s="14"/>
      <c r="P134" s="124" t="str">
        <f>IF(AND($I134=Data!$F$7,OR($J134=Data!$D$3,$J134=Data!$D$6)),$G134,"")</f>
        <v/>
      </c>
    </row>
    <row r="135" spans="1:16" s="31" customFormat="1" hidden="1" x14ac:dyDescent="0.2">
      <c r="A135" s="81"/>
      <c r="B135" s="12"/>
      <c r="C135" s="52"/>
      <c r="D135" s="81"/>
      <c r="E135" s="81"/>
      <c r="F135" s="77"/>
      <c r="G135" s="77"/>
      <c r="H135" s="15"/>
      <c r="I135" s="43"/>
      <c r="J135" s="79"/>
      <c r="K135" s="13"/>
      <c r="L135" s="13"/>
      <c r="M135" s="115"/>
      <c r="N135" s="12"/>
      <c r="O135" s="14"/>
      <c r="P135" s="124" t="str">
        <f>IF(AND($I135=Data!$F$7,OR($J135=Data!$D$3,$J135=Data!$D$6)),$G135,"")</f>
        <v/>
      </c>
    </row>
    <row r="136" spans="1:16" s="31" customFormat="1" hidden="1" x14ac:dyDescent="0.2">
      <c r="A136" s="81"/>
      <c r="B136" s="12"/>
      <c r="C136" s="52"/>
      <c r="D136" s="81"/>
      <c r="E136" s="81"/>
      <c r="F136" s="77"/>
      <c r="G136" s="82"/>
      <c r="H136" s="15"/>
      <c r="I136" s="43"/>
      <c r="J136" s="79"/>
      <c r="K136" s="13"/>
      <c r="L136" s="13"/>
      <c r="M136" s="115"/>
      <c r="N136" s="12"/>
      <c r="O136" s="14"/>
      <c r="P136" s="124" t="str">
        <f>IF(AND($I136=Data!$F$7,OR($J136=Data!$D$3,$J136=Data!$D$6)),$G136,"")</f>
        <v/>
      </c>
    </row>
    <row r="137" spans="1:16" s="31" customFormat="1" hidden="1" x14ac:dyDescent="0.2">
      <c r="A137" s="81"/>
      <c r="B137" s="12"/>
      <c r="C137" s="52"/>
      <c r="D137" s="81"/>
      <c r="E137" s="81"/>
      <c r="F137" s="77"/>
      <c r="G137" s="82"/>
      <c r="H137" s="15"/>
      <c r="I137" s="43"/>
      <c r="J137" s="79"/>
      <c r="K137" s="13"/>
      <c r="L137" s="13"/>
      <c r="M137" s="115"/>
      <c r="N137" s="12"/>
      <c r="O137" s="14"/>
      <c r="P137" s="124" t="str">
        <f>IF(AND($I137=Data!$F$7,OR($J137=Data!$D$3,$J137=Data!$D$6)),$G137,"")</f>
        <v/>
      </c>
    </row>
    <row r="138" spans="1:16" s="31" customFormat="1" hidden="1" x14ac:dyDescent="0.2">
      <c r="A138" s="81"/>
      <c r="B138" s="12"/>
      <c r="C138" s="52"/>
      <c r="D138" s="81"/>
      <c r="E138" s="81"/>
      <c r="F138" s="77"/>
      <c r="G138" s="82"/>
      <c r="H138" s="15"/>
      <c r="I138" s="43"/>
      <c r="J138" s="79"/>
      <c r="K138" s="13"/>
      <c r="L138" s="13"/>
      <c r="M138" s="115"/>
      <c r="N138" s="12"/>
      <c r="O138" s="14"/>
      <c r="P138" s="124" t="str">
        <f>IF(AND($I138=Data!$F$7,OR($J138=Data!$D$3,$J138=Data!$D$6)),$G138,"")</f>
        <v/>
      </c>
    </row>
    <row r="139" spans="1:16" s="31" customFormat="1" hidden="1" x14ac:dyDescent="0.2">
      <c r="A139" s="81"/>
      <c r="B139" s="12"/>
      <c r="C139" s="52"/>
      <c r="D139" s="81"/>
      <c r="E139" s="81"/>
      <c r="F139" s="77"/>
      <c r="G139" s="82"/>
      <c r="H139" s="15"/>
      <c r="I139" s="43"/>
      <c r="J139" s="79"/>
      <c r="K139" s="13"/>
      <c r="L139" s="13"/>
      <c r="M139" s="115"/>
      <c r="N139" s="12"/>
      <c r="O139" s="14"/>
      <c r="P139" s="124" t="str">
        <f>IF(AND($I139=Data!$F$7,OR($J139=Data!$D$3,$J139=Data!$D$6)),$G139,"")</f>
        <v/>
      </c>
    </row>
    <row r="140" spans="1:16" s="31" customFormat="1" hidden="1" x14ac:dyDescent="0.2">
      <c r="A140" s="81"/>
      <c r="B140" s="12"/>
      <c r="C140" s="52"/>
      <c r="D140" s="81"/>
      <c r="E140" s="81"/>
      <c r="F140" s="77"/>
      <c r="G140" s="82"/>
      <c r="H140" s="15"/>
      <c r="I140" s="43"/>
      <c r="J140" s="79"/>
      <c r="K140" s="13"/>
      <c r="L140" s="13"/>
      <c r="M140" s="115"/>
      <c r="O140" s="14"/>
      <c r="P140" s="124" t="str">
        <f>IF(AND($I140=Data!$F$7,OR($J140=Data!$D$3,$J140=Data!$D$6)),$G140,"")</f>
        <v/>
      </c>
    </row>
    <row r="141" spans="1:16" s="31" customFormat="1" hidden="1" x14ac:dyDescent="0.2">
      <c r="A141" s="81"/>
      <c r="B141" s="12"/>
      <c r="C141" s="52"/>
      <c r="D141" s="81"/>
      <c r="E141" s="81"/>
      <c r="F141" s="77"/>
      <c r="G141" s="82"/>
      <c r="H141" s="15"/>
      <c r="I141" s="43"/>
      <c r="J141" s="79"/>
      <c r="K141" s="13"/>
      <c r="L141" s="13"/>
      <c r="M141" s="117"/>
      <c r="N141" s="12"/>
      <c r="O141" s="14"/>
      <c r="P141" s="124" t="str">
        <f>IF(AND($I141=Data!$F$7,OR($J141=Data!$D$3,$J141=Data!$D$6)),$G141,"")</f>
        <v/>
      </c>
    </row>
    <row r="142" spans="1:16" s="31" customFormat="1" hidden="1" x14ac:dyDescent="0.2">
      <c r="A142" s="81"/>
      <c r="B142" s="12"/>
      <c r="C142" s="52"/>
      <c r="D142" s="81"/>
      <c r="E142" s="81"/>
      <c r="F142" s="77"/>
      <c r="G142" s="82"/>
      <c r="H142" s="15"/>
      <c r="I142" s="43"/>
      <c r="J142" s="79"/>
      <c r="K142" s="13"/>
      <c r="L142" s="13"/>
      <c r="M142" s="115"/>
      <c r="N142" s="12"/>
      <c r="O142" s="14"/>
      <c r="P142" s="124" t="str">
        <f>IF(AND($I142=Data!$F$7,OR($J142=Data!$D$3,$J142=Data!$D$6)),$G142,"")</f>
        <v/>
      </c>
    </row>
    <row r="143" spans="1:16" s="31" customFormat="1" hidden="1" x14ac:dyDescent="0.2">
      <c r="A143" s="81"/>
      <c r="B143" s="16"/>
      <c r="C143" s="52"/>
      <c r="D143" s="81"/>
      <c r="E143" s="81"/>
      <c r="F143" s="77"/>
      <c r="G143" s="82"/>
      <c r="H143" s="35"/>
      <c r="I143" s="43"/>
      <c r="J143" s="79"/>
      <c r="K143" s="13"/>
      <c r="L143" s="13"/>
      <c r="M143" s="115"/>
      <c r="N143" s="12"/>
      <c r="O143" s="14"/>
      <c r="P143" s="124" t="str">
        <f>IF(AND($I143=Data!$F$7,OR($J143=Data!$D$3,$J143=Data!$D$6)),$G143,"")</f>
        <v/>
      </c>
    </row>
    <row r="144" spans="1:16" s="31" customFormat="1" hidden="1" x14ac:dyDescent="0.2">
      <c r="A144" s="81"/>
      <c r="B144" s="12"/>
      <c r="C144" s="54"/>
      <c r="D144" s="81"/>
      <c r="E144" s="81"/>
      <c r="F144" s="80"/>
      <c r="G144" s="82"/>
      <c r="H144" s="17"/>
      <c r="I144" s="43"/>
      <c r="J144" s="79"/>
      <c r="K144" s="13"/>
      <c r="L144" s="13"/>
      <c r="M144" s="115"/>
      <c r="N144" s="16"/>
      <c r="O144" s="14"/>
      <c r="P144" s="124" t="str">
        <f>IF(AND($I144=Data!$F$7,OR($J144=Data!$D$3,$J144=Data!$D$6)),$G144,"")</f>
        <v/>
      </c>
    </row>
    <row r="145" spans="1:16" s="31" customFormat="1" hidden="1" x14ac:dyDescent="0.2">
      <c r="A145" s="81"/>
      <c r="B145" s="12"/>
      <c r="C145" s="52"/>
      <c r="D145" s="81"/>
      <c r="E145" s="81"/>
      <c r="F145" s="77"/>
      <c r="G145" s="82"/>
      <c r="H145" s="15"/>
      <c r="I145" s="43"/>
      <c r="J145" s="79"/>
      <c r="K145" s="13"/>
      <c r="L145" s="13"/>
      <c r="M145" s="115"/>
      <c r="N145" s="12"/>
      <c r="O145" s="28"/>
      <c r="P145" s="124" t="str">
        <f>IF(AND($I145=Data!$F$7,OR($J145=Data!$D$3,$J145=Data!$D$6)),$G145,"")</f>
        <v/>
      </c>
    </row>
    <row r="146" spans="1:16" s="31" customFormat="1" hidden="1" x14ac:dyDescent="0.2">
      <c r="A146" s="81"/>
      <c r="B146" s="12"/>
      <c r="C146" s="52"/>
      <c r="D146" s="81"/>
      <c r="E146" s="81"/>
      <c r="F146" s="77"/>
      <c r="G146" s="82"/>
      <c r="H146" s="35"/>
      <c r="I146" s="43"/>
      <c r="J146" s="79"/>
      <c r="K146" s="13"/>
      <c r="L146" s="13"/>
      <c r="M146" s="115"/>
      <c r="N146" s="12"/>
      <c r="O146" s="14"/>
      <c r="P146" s="124" t="str">
        <f>IF(AND($I146=Data!$F$7,OR($J146=Data!$D$3,$J146=Data!$D$6)),$G146,"")</f>
        <v/>
      </c>
    </row>
    <row r="147" spans="1:16" s="31" customFormat="1" hidden="1" x14ac:dyDescent="0.2">
      <c r="A147" s="81"/>
      <c r="B147" s="12"/>
      <c r="C147" s="52"/>
      <c r="D147" s="81"/>
      <c r="E147" s="81"/>
      <c r="F147" s="77"/>
      <c r="G147" s="82"/>
      <c r="H147" s="35"/>
      <c r="I147" s="43"/>
      <c r="J147" s="79"/>
      <c r="K147" s="13"/>
      <c r="L147" s="13"/>
      <c r="M147" s="115"/>
      <c r="N147" s="16"/>
      <c r="O147" s="14"/>
      <c r="P147" s="124" t="str">
        <f>IF(AND($I147=Data!$F$7,OR($J147=Data!$D$3,$J147=Data!$D$6)),$G147,"")</f>
        <v/>
      </c>
    </row>
    <row r="148" spans="1:16" s="31" customFormat="1" hidden="1" x14ac:dyDescent="0.2">
      <c r="A148" s="81"/>
      <c r="B148" s="12"/>
      <c r="C148" s="52"/>
      <c r="D148" s="81"/>
      <c r="E148" s="81"/>
      <c r="F148" s="77"/>
      <c r="G148" s="82"/>
      <c r="H148" s="15"/>
      <c r="I148" s="43"/>
      <c r="J148" s="79"/>
      <c r="K148" s="13"/>
      <c r="L148" s="13"/>
      <c r="M148" s="115"/>
      <c r="N148" s="12"/>
      <c r="O148" s="14"/>
      <c r="P148" s="124" t="str">
        <f>IF(AND($I148=Data!$F$7,OR($J148=Data!$D$3,$J148=Data!$D$6)),$G148,"")</f>
        <v/>
      </c>
    </row>
    <row r="149" spans="1:16" s="31" customFormat="1" hidden="1" x14ac:dyDescent="0.2">
      <c r="A149" s="81"/>
      <c r="B149" s="12"/>
      <c r="C149" s="52"/>
      <c r="D149" s="81"/>
      <c r="E149" s="81"/>
      <c r="F149" s="77"/>
      <c r="G149" s="82"/>
      <c r="H149" s="15"/>
      <c r="I149" s="43"/>
      <c r="J149" s="79"/>
      <c r="K149" s="13"/>
      <c r="L149" s="13"/>
      <c r="M149" s="115"/>
      <c r="N149" s="12"/>
      <c r="O149" s="14"/>
      <c r="P149" s="124" t="str">
        <f>IF(AND($I149=Data!$F$7,OR($J149=Data!$D$3,$J149=Data!$D$6)),$G149,"")</f>
        <v/>
      </c>
    </row>
    <row r="150" spans="1:16" s="31" customFormat="1" hidden="1" x14ac:dyDescent="0.2">
      <c r="A150" s="81"/>
      <c r="B150" s="12"/>
      <c r="C150" s="52"/>
      <c r="D150" s="81"/>
      <c r="E150" s="81"/>
      <c r="F150" s="77"/>
      <c r="G150" s="82"/>
      <c r="H150" s="15"/>
      <c r="I150" s="43"/>
      <c r="J150" s="79"/>
      <c r="K150" s="13"/>
      <c r="L150" s="13"/>
      <c r="M150" s="115"/>
      <c r="N150" s="16"/>
      <c r="O150" s="14"/>
      <c r="P150" s="124" t="str">
        <f>IF(AND($I150=Data!$F$7,OR($J150=Data!$D$3,$J150=Data!$D$6)),$G150,"")</f>
        <v/>
      </c>
    </row>
    <row r="151" spans="1:16" s="31" customFormat="1" hidden="1" x14ac:dyDescent="0.2">
      <c r="A151" s="81"/>
      <c r="B151" s="12"/>
      <c r="C151" s="55"/>
      <c r="D151" s="81"/>
      <c r="E151" s="81"/>
      <c r="F151" s="77"/>
      <c r="G151" s="47"/>
      <c r="H151" s="35"/>
      <c r="I151" s="43"/>
      <c r="J151" s="79"/>
      <c r="K151" s="13"/>
      <c r="L151" s="13"/>
      <c r="M151" s="115"/>
      <c r="N151" s="12"/>
      <c r="O151" s="50"/>
      <c r="P151" s="124" t="str">
        <f>IF(AND($I151=Data!$F$7,OR($J151=Data!$D$3,$J151=Data!$D$6)),$G151,"")</f>
        <v/>
      </c>
    </row>
    <row r="152" spans="1:16" s="31" customFormat="1" hidden="1" x14ac:dyDescent="0.2">
      <c r="A152" s="81"/>
      <c r="B152" s="12"/>
      <c r="C152" s="52"/>
      <c r="D152" s="81"/>
      <c r="E152" s="81"/>
      <c r="F152" s="77"/>
      <c r="G152" s="82"/>
      <c r="H152" s="15"/>
      <c r="I152" s="43"/>
      <c r="J152" s="79"/>
      <c r="K152" s="13"/>
      <c r="L152" s="13"/>
      <c r="M152" s="115"/>
      <c r="N152" s="16"/>
      <c r="O152" s="14"/>
      <c r="P152" s="124" t="str">
        <f>IF(AND($I152=Data!$F$7,OR($J152=Data!$D$3,$J152=Data!$D$6)),$G152,"")</f>
        <v/>
      </c>
    </row>
    <row r="153" spans="1:16" s="31" customFormat="1" hidden="1" x14ac:dyDescent="0.2">
      <c r="A153" s="81"/>
      <c r="B153" s="12"/>
      <c r="C153" s="52"/>
      <c r="D153" s="81"/>
      <c r="E153" s="81"/>
      <c r="F153" s="77"/>
      <c r="G153" s="82"/>
      <c r="H153" s="15"/>
      <c r="I153" s="43"/>
      <c r="J153" s="79"/>
      <c r="K153" s="13"/>
      <c r="L153" s="13"/>
      <c r="M153" s="115"/>
      <c r="N153" s="12"/>
      <c r="O153" s="12"/>
      <c r="P153" s="124" t="str">
        <f>IF(AND($I153=Data!$F$7,OR($J153=Data!$D$3,$J153=Data!$D$6)),$G153,"")</f>
        <v/>
      </c>
    </row>
    <row r="154" spans="1:16" s="31" customFormat="1" hidden="1" x14ac:dyDescent="0.2">
      <c r="A154" s="81"/>
      <c r="B154" s="12"/>
      <c r="C154" s="52"/>
      <c r="D154" s="81"/>
      <c r="E154" s="81"/>
      <c r="F154" s="77"/>
      <c r="G154" s="82"/>
      <c r="H154" s="15"/>
      <c r="I154" s="43"/>
      <c r="J154" s="79"/>
      <c r="K154" s="13"/>
      <c r="L154" s="13"/>
      <c r="M154" s="115"/>
      <c r="N154" s="12"/>
      <c r="O154" s="12"/>
      <c r="P154" s="124" t="str">
        <f>IF(AND($I154=Data!$F$7,OR($J154=Data!$D$3,$J154=Data!$D$6)),$G154,"")</f>
        <v/>
      </c>
    </row>
    <row r="155" spans="1:16" s="31" customFormat="1" hidden="1" x14ac:dyDescent="0.2">
      <c r="A155" s="81"/>
      <c r="B155" s="12"/>
      <c r="C155" s="52"/>
      <c r="D155" s="81"/>
      <c r="E155" s="81"/>
      <c r="F155" s="77"/>
      <c r="G155" s="82"/>
      <c r="H155" s="15"/>
      <c r="I155" s="43"/>
      <c r="J155" s="79"/>
      <c r="K155" s="13"/>
      <c r="L155" s="13"/>
      <c r="M155" s="115"/>
      <c r="N155" s="12"/>
      <c r="O155" s="14"/>
      <c r="P155" s="124" t="str">
        <f>IF(AND($I155=Data!$F$7,OR($J155=Data!$D$3,$J155=Data!$D$6)),$G155,"")</f>
        <v/>
      </c>
    </row>
    <row r="156" spans="1:16" s="31" customFormat="1" hidden="1" x14ac:dyDescent="0.2">
      <c r="A156" s="81"/>
      <c r="B156" s="12"/>
      <c r="C156" s="52"/>
      <c r="D156" s="81"/>
      <c r="E156" s="81"/>
      <c r="F156" s="77"/>
      <c r="G156" s="82"/>
      <c r="H156" s="15"/>
      <c r="I156" s="43"/>
      <c r="J156" s="79"/>
      <c r="K156" s="13"/>
      <c r="L156" s="13"/>
      <c r="M156" s="115"/>
      <c r="N156" s="12"/>
      <c r="O156" s="14"/>
      <c r="P156" s="124" t="str">
        <f>IF(AND($I156=Data!$F$7,OR($J156=Data!$D$3,$J156=Data!$D$6)),$G156,"")</f>
        <v/>
      </c>
    </row>
    <row r="157" spans="1:16" s="31" customFormat="1" hidden="1" x14ac:dyDescent="0.2">
      <c r="A157" s="81"/>
      <c r="B157" s="12"/>
      <c r="C157" s="52"/>
      <c r="D157" s="81"/>
      <c r="E157" s="81"/>
      <c r="F157" s="77"/>
      <c r="G157" s="82"/>
      <c r="H157" s="15"/>
      <c r="I157" s="43"/>
      <c r="J157" s="79"/>
      <c r="K157" s="13"/>
      <c r="L157" s="13"/>
      <c r="M157" s="115"/>
      <c r="N157" s="12"/>
      <c r="O157" s="14"/>
      <c r="P157" s="124" t="str">
        <f>IF(AND($I157=Data!$F$7,OR($J157=Data!$D$3,$J157=Data!$D$6)),$G157,"")</f>
        <v/>
      </c>
    </row>
    <row r="158" spans="1:16" s="31" customFormat="1" hidden="1" x14ac:dyDescent="0.2">
      <c r="A158" s="81"/>
      <c r="B158" s="12"/>
      <c r="C158" s="52"/>
      <c r="D158" s="81"/>
      <c r="E158" s="81"/>
      <c r="F158" s="77"/>
      <c r="G158" s="82"/>
      <c r="H158" s="15"/>
      <c r="I158" s="43"/>
      <c r="J158" s="79"/>
      <c r="K158" s="13"/>
      <c r="L158" s="13"/>
      <c r="M158" s="115"/>
      <c r="N158" s="12"/>
      <c r="O158" s="14"/>
      <c r="P158" s="124" t="str">
        <f>IF(AND($I158=Data!$F$7,OR($J158=Data!$D$3,$J158=Data!$D$6)),$G158,"")</f>
        <v/>
      </c>
    </row>
    <row r="159" spans="1:16" s="31" customFormat="1" hidden="1" x14ac:dyDescent="0.2">
      <c r="A159" s="81"/>
      <c r="B159" s="16"/>
      <c r="C159" s="52"/>
      <c r="D159" s="81"/>
      <c r="E159" s="81"/>
      <c r="F159" s="77"/>
      <c r="G159" s="82"/>
      <c r="H159" s="35"/>
      <c r="I159" s="43"/>
      <c r="J159" s="79"/>
      <c r="K159" s="13"/>
      <c r="L159" s="13"/>
      <c r="M159" s="115"/>
      <c r="N159" s="12"/>
      <c r="O159" s="14"/>
      <c r="P159" s="124" t="str">
        <f>IF(AND($I159=Data!$F$7,OR($J159=Data!$D$3,$J159=Data!$D$6)),$G159,"")</f>
        <v/>
      </c>
    </row>
    <row r="160" spans="1:16" s="31" customFormat="1" hidden="1" x14ac:dyDescent="0.2">
      <c r="A160" s="81"/>
      <c r="B160" s="16"/>
      <c r="C160" s="52"/>
      <c r="D160" s="81"/>
      <c r="E160" s="81"/>
      <c r="F160" s="77"/>
      <c r="G160" s="82"/>
      <c r="H160" s="15"/>
      <c r="I160" s="43"/>
      <c r="J160" s="79"/>
      <c r="K160" s="13"/>
      <c r="L160" s="13"/>
      <c r="M160" s="115"/>
      <c r="N160" s="12"/>
      <c r="O160" s="14"/>
      <c r="P160" s="124" t="str">
        <f>IF(AND($I160=Data!$F$7,OR($J160=Data!$D$3,$J160=Data!$D$6)),$G160,"")</f>
        <v/>
      </c>
    </row>
    <row r="161" spans="1:16" s="31" customFormat="1" hidden="1" x14ac:dyDescent="0.2">
      <c r="A161" s="81"/>
      <c r="B161" s="16"/>
      <c r="C161" s="52"/>
      <c r="D161" s="81"/>
      <c r="E161" s="81"/>
      <c r="F161" s="77"/>
      <c r="G161" s="82"/>
      <c r="H161" s="15"/>
      <c r="I161" s="43"/>
      <c r="J161" s="79"/>
      <c r="K161" s="13"/>
      <c r="L161" s="13"/>
      <c r="M161" s="115"/>
      <c r="N161" s="12"/>
      <c r="O161" s="14"/>
      <c r="P161" s="124" t="str">
        <f>IF(AND($I161=Data!$F$7,OR($J161=Data!$D$3,$J161=Data!$D$6)),$G161,"")</f>
        <v/>
      </c>
    </row>
    <row r="162" spans="1:16" s="31" customFormat="1" hidden="1" x14ac:dyDescent="0.2">
      <c r="A162" s="81"/>
      <c r="B162" s="12"/>
      <c r="C162" s="52"/>
      <c r="D162" s="81"/>
      <c r="E162" s="81"/>
      <c r="F162" s="77"/>
      <c r="G162" s="82"/>
      <c r="H162" s="15"/>
      <c r="I162" s="43"/>
      <c r="J162" s="79"/>
      <c r="K162" s="13"/>
      <c r="L162" s="13"/>
      <c r="M162" s="115"/>
      <c r="N162" s="12"/>
      <c r="O162" s="14"/>
      <c r="P162" s="124" t="str">
        <f>IF(AND($I162=Data!$F$7,OR($J162=Data!$D$3,$J162=Data!$D$6)),$G162,"")</f>
        <v/>
      </c>
    </row>
    <row r="163" spans="1:16" s="31" customFormat="1" hidden="1" x14ac:dyDescent="0.2">
      <c r="A163" s="81"/>
      <c r="B163" s="12"/>
      <c r="C163" s="52"/>
      <c r="D163" s="81"/>
      <c r="E163" s="81"/>
      <c r="F163" s="77"/>
      <c r="G163" s="82"/>
      <c r="H163" s="15"/>
      <c r="I163" s="43"/>
      <c r="J163" s="79"/>
      <c r="K163" s="13"/>
      <c r="L163" s="13"/>
      <c r="M163" s="115"/>
      <c r="N163" s="12"/>
      <c r="O163" s="39"/>
      <c r="P163" s="124" t="str">
        <f>IF(AND($I163=Data!$F$7,OR($J163=Data!$D$3,$J163=Data!$D$6)),$G163,"")</f>
        <v/>
      </c>
    </row>
    <row r="164" spans="1:16" s="31" customFormat="1" hidden="1" x14ac:dyDescent="0.2">
      <c r="A164" s="81"/>
      <c r="B164" s="12"/>
      <c r="C164" s="52"/>
      <c r="D164" s="81"/>
      <c r="E164" s="81"/>
      <c r="F164" s="77"/>
      <c r="G164" s="82"/>
      <c r="H164" s="15"/>
      <c r="I164" s="43"/>
      <c r="J164" s="79"/>
      <c r="K164" s="13"/>
      <c r="L164" s="13"/>
      <c r="M164" s="115"/>
      <c r="N164" s="12"/>
      <c r="O164" s="39"/>
      <c r="P164" s="124" t="str">
        <f>IF(AND($I164=Data!$F$7,OR($J164=Data!$D$3,$J164=Data!$D$6)),$G164,"")</f>
        <v/>
      </c>
    </row>
    <row r="165" spans="1:16" s="31" customFormat="1" hidden="1" x14ac:dyDescent="0.2">
      <c r="A165" s="81"/>
      <c r="B165" s="12"/>
      <c r="C165" s="54"/>
      <c r="D165" s="81"/>
      <c r="E165" s="81"/>
      <c r="F165" s="77"/>
      <c r="G165" s="82"/>
      <c r="H165" s="15"/>
      <c r="I165" s="43"/>
      <c r="J165" s="79"/>
      <c r="K165" s="13"/>
      <c r="L165" s="13"/>
      <c r="M165" s="115"/>
      <c r="N165" s="12"/>
      <c r="O165" s="39"/>
      <c r="P165" s="124" t="str">
        <f>IF(AND($I165=Data!$F$7,OR($J165=Data!$D$3,$J165=Data!$D$6)),$G165,"")</f>
        <v/>
      </c>
    </row>
    <row r="166" spans="1:16" s="31" customFormat="1" hidden="1" x14ac:dyDescent="0.2">
      <c r="A166" s="81"/>
      <c r="B166" s="12"/>
      <c r="C166" s="52"/>
      <c r="D166" s="81"/>
      <c r="E166" s="81"/>
      <c r="F166" s="77"/>
      <c r="G166" s="82"/>
      <c r="H166" s="15"/>
      <c r="I166" s="43"/>
      <c r="J166" s="79"/>
      <c r="K166" s="13"/>
      <c r="L166" s="13"/>
      <c r="M166" s="115"/>
      <c r="N166" s="12"/>
      <c r="O166" s="39"/>
      <c r="P166" s="124" t="str">
        <f>IF(AND($I166=Data!$F$7,OR($J166=Data!$D$3,$J166=Data!$D$6)),$G166,"")</f>
        <v/>
      </c>
    </row>
    <row r="167" spans="1:16" s="31" customFormat="1" hidden="1" x14ac:dyDescent="0.2">
      <c r="A167" s="81"/>
      <c r="B167" s="12"/>
      <c r="C167" s="52"/>
      <c r="D167" s="81"/>
      <c r="E167" s="81"/>
      <c r="F167" s="77"/>
      <c r="G167" s="82"/>
      <c r="H167" s="15"/>
      <c r="I167" s="43"/>
      <c r="J167" s="79"/>
      <c r="K167" s="13"/>
      <c r="L167" s="13"/>
      <c r="M167" s="115"/>
      <c r="N167" s="12"/>
      <c r="O167" s="39"/>
      <c r="P167" s="124" t="str">
        <f>IF(AND($I167=Data!$F$7,OR($J167=Data!$D$3,$J167=Data!$D$6)),$G167,"")</f>
        <v/>
      </c>
    </row>
    <row r="168" spans="1:16" s="31" customFormat="1" hidden="1" x14ac:dyDescent="0.2">
      <c r="A168" s="81"/>
      <c r="B168" s="16"/>
      <c r="C168" s="52"/>
      <c r="D168" s="81"/>
      <c r="E168" s="81"/>
      <c r="F168" s="77"/>
      <c r="G168" s="82"/>
      <c r="H168" s="15"/>
      <c r="I168" s="43"/>
      <c r="J168" s="79"/>
      <c r="K168" s="13"/>
      <c r="L168" s="13"/>
      <c r="M168" s="115"/>
      <c r="N168" s="12"/>
      <c r="O168" s="39"/>
      <c r="P168" s="124" t="str">
        <f>IF(AND($I168=Data!$F$7,OR($J168=Data!$D$3,$J168=Data!$D$6)),$G168,"")</f>
        <v/>
      </c>
    </row>
    <row r="169" spans="1:16" s="31" customFormat="1" hidden="1" x14ac:dyDescent="0.2">
      <c r="A169" s="81"/>
      <c r="B169" s="16"/>
      <c r="C169" s="52"/>
      <c r="D169" s="81"/>
      <c r="E169" s="81"/>
      <c r="F169" s="77"/>
      <c r="G169" s="82"/>
      <c r="H169" s="15"/>
      <c r="I169" s="43"/>
      <c r="J169" s="79"/>
      <c r="K169" s="13"/>
      <c r="L169" s="13"/>
      <c r="M169" s="115"/>
      <c r="N169" s="12"/>
      <c r="O169" s="39"/>
      <c r="P169" s="124" t="str">
        <f>IF(AND($I169=Data!$F$7,OR($J169=Data!$D$3,$J169=Data!$D$6)),$G169,"")</f>
        <v/>
      </c>
    </row>
    <row r="170" spans="1:16" s="31" customFormat="1" hidden="1" x14ac:dyDescent="0.2">
      <c r="A170" s="81"/>
      <c r="B170" s="16"/>
      <c r="C170" s="52"/>
      <c r="D170" s="81"/>
      <c r="E170" s="81"/>
      <c r="F170" s="77"/>
      <c r="G170" s="82"/>
      <c r="H170" s="35"/>
      <c r="I170" s="43"/>
      <c r="J170" s="79"/>
      <c r="K170" s="13"/>
      <c r="L170" s="13"/>
      <c r="M170" s="115"/>
      <c r="N170" s="12"/>
      <c r="O170" s="28"/>
      <c r="P170" s="124" t="str">
        <f>IF(AND($I170=Data!$F$7,OR($J170=Data!$D$3,$J170=Data!$D$6)),$G170,"")</f>
        <v/>
      </c>
    </row>
    <row r="171" spans="1:16" s="31" customFormat="1" hidden="1" x14ac:dyDescent="0.2">
      <c r="A171" s="81"/>
      <c r="B171" s="16"/>
      <c r="C171" s="52"/>
      <c r="D171" s="81"/>
      <c r="E171" s="81"/>
      <c r="F171" s="77"/>
      <c r="G171" s="82"/>
      <c r="H171" s="35"/>
      <c r="I171" s="43"/>
      <c r="J171" s="79"/>
      <c r="K171" s="13"/>
      <c r="L171" s="13"/>
      <c r="M171" s="115"/>
      <c r="N171" s="12"/>
      <c r="O171" s="28"/>
      <c r="P171" s="124" t="str">
        <f>IF(AND($I171=Data!$F$7,OR($J171=Data!$D$3,$J171=Data!$D$6)),$G171,"")</f>
        <v/>
      </c>
    </row>
    <row r="172" spans="1:16" s="31" customFormat="1" hidden="1" x14ac:dyDescent="0.2">
      <c r="A172" s="81"/>
      <c r="B172" s="16"/>
      <c r="C172" s="52"/>
      <c r="D172" s="81"/>
      <c r="E172" s="81"/>
      <c r="F172" s="77"/>
      <c r="G172" s="82"/>
      <c r="H172" s="15"/>
      <c r="I172" s="43"/>
      <c r="J172" s="79"/>
      <c r="K172" s="13"/>
      <c r="L172" s="13"/>
      <c r="M172" s="115"/>
      <c r="N172" s="12"/>
      <c r="O172" s="28"/>
      <c r="P172" s="124" t="str">
        <f>IF(AND($I172=Data!$F$7,OR($J172=Data!$D$3,$J172=Data!$D$6)),$G172,"")</f>
        <v/>
      </c>
    </row>
    <row r="173" spans="1:16" s="31" customFormat="1" hidden="1" x14ac:dyDescent="0.2">
      <c r="A173" s="81"/>
      <c r="B173" s="16"/>
      <c r="C173" s="52"/>
      <c r="D173" s="81"/>
      <c r="E173" s="81"/>
      <c r="F173" s="77"/>
      <c r="G173" s="82"/>
      <c r="H173" s="15"/>
      <c r="I173" s="43"/>
      <c r="J173" s="79"/>
      <c r="K173" s="13"/>
      <c r="L173" s="13"/>
      <c r="M173" s="115"/>
      <c r="N173" s="12"/>
      <c r="O173" s="28"/>
      <c r="P173" s="124" t="str">
        <f>IF(AND($I173=Data!$F$7,OR($J173=Data!$D$3,$J173=Data!$D$6)),$G173,"")</f>
        <v/>
      </c>
    </row>
    <row r="174" spans="1:16" s="31" customFormat="1" hidden="1" x14ac:dyDescent="0.2">
      <c r="A174" s="81"/>
      <c r="B174" s="12"/>
      <c r="C174" s="52"/>
      <c r="D174" s="81"/>
      <c r="E174" s="81"/>
      <c r="F174" s="77"/>
      <c r="G174" s="82"/>
      <c r="H174" s="15"/>
      <c r="I174" s="43"/>
      <c r="J174" s="79"/>
      <c r="K174" s="13"/>
      <c r="L174" s="13"/>
      <c r="M174" s="115"/>
      <c r="N174" s="12"/>
      <c r="O174" s="28"/>
      <c r="P174" s="124" t="str">
        <f>IF(AND($I174=Data!$F$7,OR($J174=Data!$D$3,$J174=Data!$D$6)),$G174,"")</f>
        <v/>
      </c>
    </row>
    <row r="175" spans="1:16" s="31" customFormat="1" hidden="1" x14ac:dyDescent="0.2">
      <c r="A175" s="81"/>
      <c r="B175" s="12"/>
      <c r="C175" s="53"/>
      <c r="D175" s="81"/>
      <c r="E175" s="81"/>
      <c r="F175" s="77"/>
      <c r="G175" s="82"/>
      <c r="H175" s="15"/>
      <c r="I175" s="43"/>
      <c r="J175" s="79"/>
      <c r="K175" s="37"/>
      <c r="L175" s="37"/>
      <c r="M175" s="115"/>
      <c r="N175" s="16"/>
      <c r="O175" s="28"/>
      <c r="P175" s="124" t="str">
        <f>IF(AND($I175=Data!$F$7,OR($J175=Data!$D$3,$J175=Data!$D$6)),$G175,"")</f>
        <v/>
      </c>
    </row>
    <row r="176" spans="1:16" s="31" customFormat="1" hidden="1" x14ac:dyDescent="0.2">
      <c r="A176" s="81"/>
      <c r="B176" s="12"/>
      <c r="C176" s="52"/>
      <c r="D176" s="81"/>
      <c r="E176" s="81"/>
      <c r="F176" s="77"/>
      <c r="G176" s="82"/>
      <c r="H176" s="15"/>
      <c r="I176" s="43"/>
      <c r="J176" s="79"/>
      <c r="K176" s="13"/>
      <c r="L176" s="13"/>
      <c r="M176" s="118"/>
      <c r="N176" s="16"/>
      <c r="O176" s="28"/>
      <c r="P176" s="124" t="str">
        <f>IF(AND($I176=Data!$F$7,OR($J176=Data!$D$3,$J176=Data!$D$6)),$G176,"")</f>
        <v/>
      </c>
    </row>
    <row r="177" spans="1:16" s="31" customFormat="1" hidden="1" x14ac:dyDescent="0.2">
      <c r="A177" s="81"/>
      <c r="B177" s="12"/>
      <c r="C177" s="52"/>
      <c r="D177" s="81"/>
      <c r="E177" s="81"/>
      <c r="F177" s="77"/>
      <c r="G177" s="82"/>
      <c r="H177" s="15"/>
      <c r="I177" s="43"/>
      <c r="J177" s="79"/>
      <c r="K177" s="13"/>
      <c r="L177" s="13"/>
      <c r="M177" s="115"/>
      <c r="N177" s="12"/>
      <c r="O177" s="14"/>
      <c r="P177" s="124" t="str">
        <f>IF(AND($I177=Data!$F$7,OR($J177=Data!$D$3,$J177=Data!$D$6)),$G177,"")</f>
        <v/>
      </c>
    </row>
    <row r="178" spans="1:16" s="31" customFormat="1" hidden="1" x14ac:dyDescent="0.2">
      <c r="A178" s="81"/>
      <c r="B178" s="12"/>
      <c r="C178" s="52"/>
      <c r="D178" s="81"/>
      <c r="E178" s="81"/>
      <c r="F178" s="77"/>
      <c r="G178" s="82"/>
      <c r="H178" s="15"/>
      <c r="I178" s="43"/>
      <c r="J178" s="79"/>
      <c r="K178" s="13"/>
      <c r="L178" s="13"/>
      <c r="M178" s="115"/>
      <c r="N178" s="12"/>
      <c r="O178" s="14"/>
      <c r="P178" s="124" t="str">
        <f>IF(AND($I178=Data!$F$7,OR($J178=Data!$D$3,$J178=Data!$D$6)),$G178,"")</f>
        <v/>
      </c>
    </row>
    <row r="179" spans="1:16" s="31" customFormat="1" hidden="1" x14ac:dyDescent="0.2">
      <c r="A179" s="81"/>
      <c r="B179" s="16"/>
      <c r="C179" s="52"/>
      <c r="D179" s="81"/>
      <c r="E179" s="81"/>
      <c r="F179" s="43"/>
      <c r="G179" s="82"/>
      <c r="H179" s="15"/>
      <c r="I179" s="43"/>
      <c r="J179" s="79"/>
      <c r="K179" s="13"/>
      <c r="L179" s="13"/>
      <c r="M179" s="115"/>
      <c r="N179" s="12"/>
      <c r="O179" s="14"/>
      <c r="P179" s="124" t="str">
        <f>IF(AND($I179=Data!$F$7,OR($J179=Data!$D$3,$J179=Data!$D$6)),$G179,"")</f>
        <v/>
      </c>
    </row>
    <row r="180" spans="1:16" s="31" customFormat="1" hidden="1" x14ac:dyDescent="0.2">
      <c r="A180" s="81"/>
      <c r="B180" s="12"/>
      <c r="C180" s="52"/>
      <c r="D180" s="81"/>
      <c r="E180" s="81"/>
      <c r="F180" s="77"/>
      <c r="G180" s="82"/>
      <c r="H180" s="35"/>
      <c r="I180" s="43"/>
      <c r="J180" s="79"/>
      <c r="K180" s="13"/>
      <c r="L180" s="13"/>
      <c r="M180" s="115"/>
      <c r="N180" s="12"/>
      <c r="O180" s="14"/>
      <c r="P180" s="124" t="str">
        <f>IF(AND($I180=Data!$F$7,OR($J180=Data!$D$3,$J180=Data!$D$6)),$G180,"")</f>
        <v/>
      </c>
    </row>
    <row r="181" spans="1:16" s="31" customFormat="1" hidden="1" x14ac:dyDescent="0.2">
      <c r="A181" s="81"/>
      <c r="B181" s="12"/>
      <c r="C181" s="52"/>
      <c r="D181" s="81"/>
      <c r="E181" s="81"/>
      <c r="F181" s="77"/>
      <c r="G181" s="82"/>
      <c r="H181" s="15"/>
      <c r="I181" s="43"/>
      <c r="J181" s="79"/>
      <c r="K181" s="13"/>
      <c r="L181" s="13"/>
      <c r="M181" s="115"/>
      <c r="N181" s="12"/>
      <c r="O181" s="14"/>
      <c r="P181" s="124" t="str">
        <f>IF(AND($I181=Data!$F$7,OR($J181=Data!$D$3,$J181=Data!$D$6)),$G181,"")</f>
        <v/>
      </c>
    </row>
    <row r="182" spans="1:16" s="31" customFormat="1" hidden="1" x14ac:dyDescent="0.2">
      <c r="A182" s="81"/>
      <c r="B182" s="12"/>
      <c r="C182" s="52"/>
      <c r="D182" s="81"/>
      <c r="E182" s="81"/>
      <c r="F182" s="77"/>
      <c r="G182" s="82"/>
      <c r="H182" s="15"/>
      <c r="I182" s="43"/>
      <c r="J182" s="79"/>
      <c r="K182" s="13"/>
      <c r="L182" s="13"/>
      <c r="M182" s="115"/>
      <c r="N182" s="12"/>
      <c r="O182" s="14"/>
      <c r="P182" s="124" t="str">
        <f>IF(AND($I182=Data!$F$7,OR($J182=Data!$D$3,$J182=Data!$D$6)),$G182,"")</f>
        <v/>
      </c>
    </row>
    <row r="183" spans="1:16" s="31" customFormat="1" hidden="1" x14ac:dyDescent="0.2">
      <c r="A183" s="81"/>
      <c r="B183" s="12"/>
      <c r="C183" s="52"/>
      <c r="D183" s="81"/>
      <c r="E183" s="81"/>
      <c r="F183" s="77"/>
      <c r="G183" s="82"/>
      <c r="H183" s="15"/>
      <c r="I183" s="43"/>
      <c r="J183" s="79"/>
      <c r="K183" s="13"/>
      <c r="L183" s="13"/>
      <c r="M183" s="115"/>
      <c r="N183" s="12"/>
      <c r="O183" s="14"/>
      <c r="P183" s="124" t="str">
        <f>IF(AND($I183=Data!$F$7,OR($J183=Data!$D$3,$J183=Data!$D$6)),$G183,"")</f>
        <v/>
      </c>
    </row>
    <row r="184" spans="1:16" s="31" customFormat="1" hidden="1" x14ac:dyDescent="0.2">
      <c r="A184" s="81"/>
      <c r="B184" s="16"/>
      <c r="C184" s="52"/>
      <c r="D184" s="81"/>
      <c r="E184" s="81"/>
      <c r="F184" s="77"/>
      <c r="G184" s="82"/>
      <c r="H184" s="15"/>
      <c r="I184" s="43"/>
      <c r="J184" s="79"/>
      <c r="K184" s="13"/>
      <c r="L184" s="13"/>
      <c r="M184" s="115"/>
      <c r="N184" s="12"/>
      <c r="O184" s="14"/>
      <c r="P184" s="124" t="str">
        <f>IF(AND($I184=Data!$F$7,OR($J184=Data!$D$3,$J184=Data!$D$6)),$G184,"")</f>
        <v/>
      </c>
    </row>
    <row r="185" spans="1:16" s="31" customFormat="1" hidden="1" x14ac:dyDescent="0.2">
      <c r="A185" s="81"/>
      <c r="B185" s="12"/>
      <c r="C185" s="52"/>
      <c r="D185" s="81"/>
      <c r="E185" s="81"/>
      <c r="F185" s="77"/>
      <c r="G185" s="82"/>
      <c r="H185" s="15"/>
      <c r="I185" s="43"/>
      <c r="J185" s="79"/>
      <c r="K185" s="13"/>
      <c r="L185" s="13"/>
      <c r="M185" s="115"/>
      <c r="N185" s="12"/>
      <c r="O185" s="14"/>
      <c r="P185" s="124" t="str">
        <f>IF(AND($I185=Data!$F$7,OR($J185=Data!$D$3,$J185=Data!$D$6)),$G185,"")</f>
        <v/>
      </c>
    </row>
    <row r="186" spans="1:16" s="31" customFormat="1" hidden="1" x14ac:dyDescent="0.2">
      <c r="A186" s="81"/>
      <c r="B186" s="12"/>
      <c r="C186" s="52"/>
      <c r="D186" s="81"/>
      <c r="E186" s="81"/>
      <c r="F186" s="77"/>
      <c r="G186" s="82"/>
      <c r="H186" s="35"/>
      <c r="I186" s="43"/>
      <c r="J186" s="79"/>
      <c r="K186" s="13"/>
      <c r="L186" s="13"/>
      <c r="M186" s="115"/>
      <c r="N186" s="12"/>
      <c r="O186" s="14"/>
      <c r="P186" s="124" t="str">
        <f>IF(AND($I186=Data!$F$7,OR($J186=Data!$D$3,$J186=Data!$D$6)),$G186,"")</f>
        <v/>
      </c>
    </row>
    <row r="187" spans="1:16" s="31" customFormat="1" hidden="1" x14ac:dyDescent="0.2">
      <c r="A187" s="81"/>
      <c r="B187" s="12"/>
      <c r="C187" s="52"/>
      <c r="D187" s="81"/>
      <c r="E187" s="81"/>
      <c r="F187" s="80"/>
      <c r="G187" s="82"/>
      <c r="H187" s="15"/>
      <c r="I187" s="43"/>
      <c r="J187" s="79"/>
      <c r="K187" s="13"/>
      <c r="L187" s="13"/>
      <c r="M187" s="115"/>
      <c r="N187" s="16"/>
      <c r="O187" s="14"/>
      <c r="P187" s="124" t="str">
        <f>IF(AND($I187=Data!$F$7,OR($J187=Data!$D$3,$J187=Data!$D$6)),$G187,"")</f>
        <v/>
      </c>
    </row>
    <row r="188" spans="1:16" s="31" customFormat="1" hidden="1" x14ac:dyDescent="0.2">
      <c r="A188" s="81"/>
      <c r="B188" s="12"/>
      <c r="C188" s="52"/>
      <c r="D188" s="81"/>
      <c r="E188" s="81"/>
      <c r="F188" s="77"/>
      <c r="G188" s="82"/>
      <c r="H188" s="15"/>
      <c r="I188" s="43"/>
      <c r="J188" s="79"/>
      <c r="K188" s="13"/>
      <c r="L188" s="13"/>
      <c r="M188" s="115"/>
      <c r="N188" s="12"/>
      <c r="O188" s="14"/>
      <c r="P188" s="124" t="str">
        <f>IF(AND($I188=Data!$F$7,OR($J188=Data!$D$3,$J188=Data!$D$6)),$G188,"")</f>
        <v/>
      </c>
    </row>
    <row r="189" spans="1:16" s="31" customFormat="1" hidden="1" x14ac:dyDescent="0.2">
      <c r="A189" s="81"/>
      <c r="B189" s="12"/>
      <c r="C189" s="52"/>
      <c r="D189" s="81"/>
      <c r="E189" s="81"/>
      <c r="F189" s="77"/>
      <c r="G189" s="82"/>
      <c r="H189" s="15"/>
      <c r="I189" s="43"/>
      <c r="J189" s="79"/>
      <c r="K189" s="13"/>
      <c r="L189" s="13"/>
      <c r="M189" s="115"/>
      <c r="N189" s="12"/>
      <c r="O189" s="28"/>
      <c r="P189" s="124" t="str">
        <f>IF(AND($I189=Data!$F$7,OR($J189=Data!$D$3,$J189=Data!$D$6)),$G189,"")</f>
        <v/>
      </c>
    </row>
    <row r="190" spans="1:16" s="31" customFormat="1" hidden="1" x14ac:dyDescent="0.2">
      <c r="A190" s="81"/>
      <c r="B190" s="12"/>
      <c r="C190" s="52"/>
      <c r="D190" s="81"/>
      <c r="E190" s="81"/>
      <c r="F190" s="77"/>
      <c r="G190" s="82"/>
      <c r="H190" s="35"/>
      <c r="I190" s="43"/>
      <c r="J190" s="79"/>
      <c r="K190" s="13"/>
      <c r="L190" s="13"/>
      <c r="M190" s="115"/>
      <c r="N190" s="12"/>
      <c r="O190" s="28"/>
      <c r="P190" s="124" t="str">
        <f>IF(AND($I190=Data!$F$7,OR($J190=Data!$D$3,$J190=Data!$D$6)),$G190,"")</f>
        <v/>
      </c>
    </row>
    <row r="191" spans="1:16" s="31" customFormat="1" hidden="1" x14ac:dyDescent="0.2">
      <c r="A191" s="81"/>
      <c r="B191" s="12"/>
      <c r="C191" s="52"/>
      <c r="D191" s="81"/>
      <c r="E191" s="81"/>
      <c r="F191" s="77"/>
      <c r="G191" s="82"/>
      <c r="H191" s="35"/>
      <c r="I191" s="43"/>
      <c r="J191" s="79"/>
      <c r="K191" s="13"/>
      <c r="L191" s="13"/>
      <c r="M191" s="115"/>
      <c r="N191" s="12"/>
      <c r="O191" s="28"/>
      <c r="P191" s="124" t="str">
        <f>IF(AND($I191=Data!$F$7,OR($J191=Data!$D$3,$J191=Data!$D$6)),$G191,"")</f>
        <v/>
      </c>
    </row>
    <row r="192" spans="1:16" s="31" customFormat="1" hidden="1" x14ac:dyDescent="0.2">
      <c r="A192" s="81"/>
      <c r="B192" s="12"/>
      <c r="C192" s="52"/>
      <c r="D192" s="81"/>
      <c r="E192" s="81"/>
      <c r="F192" s="77"/>
      <c r="G192" s="82"/>
      <c r="H192" s="15"/>
      <c r="I192" s="43"/>
      <c r="J192" s="79"/>
      <c r="K192" s="13"/>
      <c r="L192" s="13"/>
      <c r="M192" s="115"/>
      <c r="N192" s="12"/>
      <c r="O192" s="28"/>
      <c r="P192" s="124" t="str">
        <f>IF(AND($I192=Data!$F$7,OR($J192=Data!$D$3,$J192=Data!$D$6)),$G192,"")</f>
        <v/>
      </c>
    </row>
    <row r="193" spans="1:16" s="31" customFormat="1" hidden="1" x14ac:dyDescent="0.2">
      <c r="A193" s="81"/>
      <c r="B193" s="12"/>
      <c r="C193" s="52"/>
      <c r="D193" s="81"/>
      <c r="E193" s="81"/>
      <c r="F193" s="77"/>
      <c r="G193" s="82"/>
      <c r="H193" s="15"/>
      <c r="I193" s="43"/>
      <c r="J193" s="79"/>
      <c r="K193" s="13"/>
      <c r="L193" s="13"/>
      <c r="M193" s="115"/>
      <c r="N193" s="12"/>
      <c r="O193" s="28"/>
      <c r="P193" s="124" t="str">
        <f>IF(AND($I193=Data!$F$7,OR($J193=Data!$D$3,$J193=Data!$D$6)),$G193,"")</f>
        <v/>
      </c>
    </row>
    <row r="194" spans="1:16" s="31" customFormat="1" hidden="1" x14ac:dyDescent="0.2">
      <c r="A194" s="81"/>
      <c r="B194" s="12"/>
      <c r="C194" s="52"/>
      <c r="D194" s="81"/>
      <c r="E194" s="81"/>
      <c r="F194" s="77"/>
      <c r="G194" s="82"/>
      <c r="H194" s="35"/>
      <c r="I194" s="43"/>
      <c r="J194" s="79"/>
      <c r="K194" s="13"/>
      <c r="L194" s="13"/>
      <c r="M194" s="115"/>
      <c r="N194" s="12"/>
      <c r="O194" s="28"/>
      <c r="P194" s="124" t="str">
        <f>IF(AND($I194=Data!$F$7,OR($J194=Data!$D$3,$J194=Data!$D$6)),$G194,"")</f>
        <v/>
      </c>
    </row>
    <row r="195" spans="1:16" s="31" customFormat="1" hidden="1" x14ac:dyDescent="0.2">
      <c r="A195" s="81"/>
      <c r="B195" s="12"/>
      <c r="C195" s="52"/>
      <c r="D195" s="81"/>
      <c r="E195" s="81"/>
      <c r="F195" s="77"/>
      <c r="G195" s="82"/>
      <c r="H195" s="35"/>
      <c r="I195" s="43"/>
      <c r="J195" s="79"/>
      <c r="K195" s="13"/>
      <c r="L195" s="13"/>
      <c r="M195" s="115"/>
      <c r="N195" s="12"/>
      <c r="O195" s="28"/>
      <c r="P195" s="124" t="str">
        <f>IF(AND($I195=Data!$F$7,OR($J195=Data!$D$3,$J195=Data!$D$6)),$G195,"")</f>
        <v/>
      </c>
    </row>
    <row r="196" spans="1:16" s="31" customFormat="1" hidden="1" x14ac:dyDescent="0.2">
      <c r="A196" s="81"/>
      <c r="B196" s="12"/>
      <c r="C196" s="52"/>
      <c r="D196" s="81"/>
      <c r="E196" s="81"/>
      <c r="F196" s="77"/>
      <c r="G196" s="82"/>
      <c r="H196" s="15"/>
      <c r="I196" s="43"/>
      <c r="J196" s="79"/>
      <c r="K196" s="13"/>
      <c r="L196" s="13"/>
      <c r="M196" s="115"/>
      <c r="N196" s="12"/>
      <c r="O196" s="14"/>
      <c r="P196" s="124" t="str">
        <f>IF(AND($I196=Data!$F$7,OR($J196=Data!$D$3,$J196=Data!$D$6)),$G196,"")</f>
        <v/>
      </c>
    </row>
    <row r="197" spans="1:16" s="31" customFormat="1" hidden="1" x14ac:dyDescent="0.2">
      <c r="A197" s="81"/>
      <c r="B197" s="12"/>
      <c r="C197" s="52"/>
      <c r="D197" s="81"/>
      <c r="E197" s="81"/>
      <c r="F197" s="77"/>
      <c r="G197" s="82"/>
      <c r="H197" s="15"/>
      <c r="I197" s="43"/>
      <c r="J197" s="79"/>
      <c r="K197" s="13"/>
      <c r="L197" s="13"/>
      <c r="M197" s="115"/>
      <c r="N197" s="12"/>
      <c r="O197" s="14"/>
      <c r="P197" s="124" t="str">
        <f>IF(AND($I197=Data!$F$7,OR($J197=Data!$D$3,$J197=Data!$D$6)),$G197,"")</f>
        <v/>
      </c>
    </row>
    <row r="198" spans="1:16" s="31" customFormat="1" hidden="1" x14ac:dyDescent="0.2">
      <c r="A198" s="81"/>
      <c r="B198" s="12"/>
      <c r="C198" s="52"/>
      <c r="D198" s="81"/>
      <c r="E198" s="81"/>
      <c r="F198" s="77"/>
      <c r="G198" s="82"/>
      <c r="H198" s="15"/>
      <c r="I198" s="43"/>
      <c r="J198" s="79"/>
      <c r="K198" s="13"/>
      <c r="L198" s="13"/>
      <c r="M198" s="115"/>
      <c r="N198" s="12"/>
      <c r="O198" s="14"/>
      <c r="P198" s="124" t="str">
        <f>IF(AND($I198=Data!$F$7,OR($J198=Data!$D$3,$J198=Data!$D$6)),$G198,"")</f>
        <v/>
      </c>
    </row>
    <row r="199" spans="1:16" s="31" customFormat="1" hidden="1" x14ac:dyDescent="0.2">
      <c r="A199" s="81"/>
      <c r="B199" s="12"/>
      <c r="C199" s="52"/>
      <c r="D199" s="81"/>
      <c r="E199" s="81"/>
      <c r="F199" s="77"/>
      <c r="G199" s="82"/>
      <c r="H199" s="35"/>
      <c r="I199" s="43"/>
      <c r="J199" s="79"/>
      <c r="K199" s="13"/>
      <c r="L199" s="13"/>
      <c r="M199" s="115"/>
      <c r="N199" s="12"/>
      <c r="O199" s="14"/>
      <c r="P199" s="124" t="str">
        <f>IF(AND($I199=Data!$F$7,OR($J199=Data!$D$3,$J199=Data!$D$6)),$G199,"")</f>
        <v/>
      </c>
    </row>
    <row r="200" spans="1:16" s="31" customFormat="1" hidden="1" x14ac:dyDescent="0.2">
      <c r="A200" s="81"/>
      <c r="B200" s="12"/>
      <c r="C200" s="52"/>
      <c r="D200" s="81"/>
      <c r="E200" s="81"/>
      <c r="F200" s="77"/>
      <c r="G200" s="82"/>
      <c r="H200" s="15"/>
      <c r="I200" s="43"/>
      <c r="J200" s="79"/>
      <c r="K200" s="13"/>
      <c r="L200" s="13"/>
      <c r="M200" s="115"/>
      <c r="N200" s="12"/>
      <c r="O200" s="14"/>
      <c r="P200" s="124" t="str">
        <f>IF(AND($I200=Data!$F$7,OR($J200=Data!$D$3,$J200=Data!$D$6)),$G200,"")</f>
        <v/>
      </c>
    </row>
    <row r="201" spans="1:16" s="31" customFormat="1" hidden="1" x14ac:dyDescent="0.2">
      <c r="A201" s="81"/>
      <c r="B201" s="12"/>
      <c r="C201" s="54"/>
      <c r="D201" s="81"/>
      <c r="E201" s="81"/>
      <c r="F201" s="77"/>
      <c r="G201" s="82"/>
      <c r="H201" s="15"/>
      <c r="I201" s="43"/>
      <c r="J201" s="79"/>
      <c r="K201" s="13"/>
      <c r="L201" s="13"/>
      <c r="M201" s="115"/>
      <c r="N201" s="12"/>
      <c r="O201" s="14"/>
      <c r="P201" s="124" t="str">
        <f>IF(AND($I201=Data!$F$7,OR($J201=Data!$D$3,$J201=Data!$D$6)),$G201,"")</f>
        <v/>
      </c>
    </row>
    <row r="202" spans="1:16" s="31" customFormat="1" hidden="1" x14ac:dyDescent="0.2">
      <c r="A202" s="81"/>
      <c r="B202" s="12"/>
      <c r="C202" s="52"/>
      <c r="D202" s="81"/>
      <c r="E202" s="81"/>
      <c r="F202" s="77"/>
      <c r="G202" s="82"/>
      <c r="H202" s="35"/>
      <c r="I202" s="43"/>
      <c r="J202" s="79"/>
      <c r="K202" s="13"/>
      <c r="L202" s="13"/>
      <c r="M202" s="115"/>
      <c r="N202" s="12"/>
      <c r="O202" s="14"/>
      <c r="P202" s="124" t="str">
        <f>IF(AND($I202=Data!$F$7,OR($J202=Data!$D$3,$J202=Data!$D$6)),$G202,"")</f>
        <v/>
      </c>
    </row>
    <row r="203" spans="1:16" s="31" customFormat="1" hidden="1" x14ac:dyDescent="0.2">
      <c r="A203" s="81"/>
      <c r="B203" s="12"/>
      <c r="C203" s="52"/>
      <c r="D203" s="81"/>
      <c r="E203" s="81"/>
      <c r="F203" s="77"/>
      <c r="G203" s="82"/>
      <c r="H203" s="35"/>
      <c r="I203" s="43"/>
      <c r="J203" s="79"/>
      <c r="K203" s="13"/>
      <c r="L203" s="13"/>
      <c r="M203" s="115"/>
      <c r="N203" s="12"/>
      <c r="O203" s="14"/>
      <c r="P203" s="124" t="str">
        <f>IF(AND($I203=Data!$F$7,OR($J203=Data!$D$3,$J203=Data!$D$6)),$G203,"")</f>
        <v/>
      </c>
    </row>
    <row r="204" spans="1:16" s="31" customFormat="1" hidden="1" x14ac:dyDescent="0.2">
      <c r="A204" s="81"/>
      <c r="B204" s="12"/>
      <c r="C204" s="52"/>
      <c r="D204" s="81"/>
      <c r="E204" s="81"/>
      <c r="F204" s="77"/>
      <c r="G204" s="82"/>
      <c r="H204" s="15"/>
      <c r="I204" s="43"/>
      <c r="J204" s="79"/>
      <c r="K204" s="13"/>
      <c r="L204" s="13"/>
      <c r="M204" s="115"/>
      <c r="N204" s="12"/>
      <c r="O204" s="14"/>
      <c r="P204" s="124" t="str">
        <f>IF(AND($I204=Data!$F$7,OR($J204=Data!$D$3,$J204=Data!$D$6)),$G204,"")</f>
        <v/>
      </c>
    </row>
    <row r="205" spans="1:16" s="31" customFormat="1" hidden="1" x14ac:dyDescent="0.2">
      <c r="A205" s="81"/>
      <c r="B205" s="12"/>
      <c r="C205" s="52"/>
      <c r="D205" s="81"/>
      <c r="E205" s="81"/>
      <c r="F205" s="77"/>
      <c r="G205" s="82"/>
      <c r="H205" s="15"/>
      <c r="I205" s="43"/>
      <c r="J205" s="79"/>
      <c r="K205" s="13"/>
      <c r="L205" s="13"/>
      <c r="M205" s="115"/>
      <c r="N205" s="12"/>
      <c r="O205" s="14"/>
      <c r="P205" s="124" t="str">
        <f>IF(AND($I205=Data!$F$7,OR($J205=Data!$D$3,$J205=Data!$D$6)),$G205,"")</f>
        <v/>
      </c>
    </row>
    <row r="206" spans="1:16" s="31" customFormat="1" hidden="1" x14ac:dyDescent="0.2">
      <c r="A206" s="81"/>
      <c r="B206" s="12"/>
      <c r="C206" s="52"/>
      <c r="D206" s="81"/>
      <c r="E206" s="81"/>
      <c r="F206" s="77"/>
      <c r="G206" s="82"/>
      <c r="H206" s="35"/>
      <c r="I206" s="43"/>
      <c r="J206" s="79"/>
      <c r="K206" s="13"/>
      <c r="L206" s="13"/>
      <c r="M206" s="115"/>
      <c r="N206" s="12"/>
      <c r="O206" s="14"/>
      <c r="P206" s="124" t="str">
        <f>IF(AND($I206=Data!$F$7,OR($J206=Data!$D$3,$J206=Data!$D$6)),$G206,"")</f>
        <v/>
      </c>
    </row>
    <row r="207" spans="1:16" s="31" customFormat="1" hidden="1" x14ac:dyDescent="0.2">
      <c r="A207" s="81"/>
      <c r="B207" s="12"/>
      <c r="C207" s="54"/>
      <c r="D207" s="81"/>
      <c r="E207" s="81"/>
      <c r="F207" s="77"/>
      <c r="G207" s="82"/>
      <c r="H207" s="15"/>
      <c r="I207" s="43"/>
      <c r="J207" s="79"/>
      <c r="K207" s="13"/>
      <c r="L207" s="13"/>
      <c r="M207" s="115"/>
      <c r="N207" s="12"/>
      <c r="O207" s="14"/>
      <c r="P207" s="124" t="str">
        <f>IF(AND($I207=Data!$F$7,OR($J207=Data!$D$3,$J207=Data!$D$6)),$G207,"")</f>
        <v/>
      </c>
    </row>
    <row r="208" spans="1:16" s="31" customFormat="1" hidden="1" x14ac:dyDescent="0.2">
      <c r="A208" s="81"/>
      <c r="B208" s="12"/>
      <c r="C208" s="52"/>
      <c r="D208" s="81"/>
      <c r="E208" s="81"/>
      <c r="F208" s="77"/>
      <c r="G208" s="82"/>
      <c r="H208" s="15"/>
      <c r="I208" s="43"/>
      <c r="J208" s="79"/>
      <c r="K208" s="13"/>
      <c r="L208" s="13"/>
      <c r="M208" s="115"/>
      <c r="N208" s="12"/>
      <c r="O208" s="14"/>
      <c r="P208" s="124" t="str">
        <f>IF(AND($I208=Data!$F$7,OR($J208=Data!$D$3,$J208=Data!$D$6)),$G208,"")</f>
        <v/>
      </c>
    </row>
    <row r="209" spans="1:16" s="31" customFormat="1" hidden="1" x14ac:dyDescent="0.2">
      <c r="A209" s="81"/>
      <c r="B209" s="12"/>
      <c r="C209" s="52"/>
      <c r="D209" s="81"/>
      <c r="E209" s="81"/>
      <c r="F209" s="77"/>
      <c r="G209" s="82"/>
      <c r="H209" s="15"/>
      <c r="I209" s="43"/>
      <c r="J209" s="79"/>
      <c r="K209" s="13"/>
      <c r="L209" s="13"/>
      <c r="M209" s="115"/>
      <c r="N209" s="12"/>
      <c r="O209" s="14"/>
      <c r="P209" s="124" t="str">
        <f>IF(AND($I209=Data!$F$7,OR($J209=Data!$D$3,$J209=Data!$D$6)),$G209,"")</f>
        <v/>
      </c>
    </row>
    <row r="210" spans="1:16" s="31" customFormat="1" hidden="1" x14ac:dyDescent="0.2">
      <c r="A210" s="81"/>
      <c r="B210" s="12"/>
      <c r="C210" s="52"/>
      <c r="D210" s="81"/>
      <c r="E210" s="81"/>
      <c r="F210" s="77"/>
      <c r="G210" s="82"/>
      <c r="H210" s="35"/>
      <c r="I210" s="43"/>
      <c r="J210" s="79"/>
      <c r="K210" s="13"/>
      <c r="L210" s="13"/>
      <c r="M210" s="115"/>
      <c r="N210" s="12"/>
      <c r="O210" s="14"/>
      <c r="P210" s="124" t="str">
        <f>IF(AND($I210=Data!$F$7,OR($J210=Data!$D$3,$J210=Data!$D$6)),$G210,"")</f>
        <v/>
      </c>
    </row>
    <row r="211" spans="1:16" s="31" customFormat="1" hidden="1" x14ac:dyDescent="0.2">
      <c r="A211" s="81"/>
      <c r="B211" s="12"/>
      <c r="C211" s="52"/>
      <c r="D211" s="81"/>
      <c r="E211" s="81"/>
      <c r="F211" s="77"/>
      <c r="G211" s="82"/>
      <c r="H211" s="15"/>
      <c r="I211" s="43"/>
      <c r="J211" s="79"/>
      <c r="K211" s="13"/>
      <c r="L211" s="13"/>
      <c r="M211" s="115"/>
      <c r="N211" s="12"/>
      <c r="O211" s="14"/>
      <c r="P211" s="124" t="str">
        <f>IF(AND($I211=Data!$F$7,OR($J211=Data!$D$3,$J211=Data!$D$6)),$G211,"")</f>
        <v/>
      </c>
    </row>
    <row r="212" spans="1:16" s="31" customFormat="1" hidden="1" x14ac:dyDescent="0.2">
      <c r="A212" s="81"/>
      <c r="B212" s="12"/>
      <c r="C212" s="52"/>
      <c r="D212" s="81"/>
      <c r="E212" s="81"/>
      <c r="F212" s="77"/>
      <c r="G212" s="82"/>
      <c r="H212" s="15"/>
      <c r="I212" s="43"/>
      <c r="J212" s="79"/>
      <c r="K212" s="13"/>
      <c r="L212" s="13"/>
      <c r="M212" s="115"/>
      <c r="N212" s="12"/>
      <c r="O212" s="14"/>
      <c r="P212" s="124" t="str">
        <f>IF(AND($I212=Data!$F$7,OR($J212=Data!$D$3,$J212=Data!$D$6)),$G212,"")</f>
        <v/>
      </c>
    </row>
    <row r="213" spans="1:16" s="31" customFormat="1" hidden="1" x14ac:dyDescent="0.2">
      <c r="A213" s="81"/>
      <c r="B213" s="12"/>
      <c r="C213" s="52"/>
      <c r="D213" s="81"/>
      <c r="E213" s="81"/>
      <c r="F213" s="77"/>
      <c r="G213" s="82"/>
      <c r="H213" s="35"/>
      <c r="I213" s="43"/>
      <c r="J213" s="79"/>
      <c r="K213" s="13"/>
      <c r="L213" s="13"/>
      <c r="M213" s="115"/>
      <c r="N213" s="12"/>
      <c r="O213" s="14"/>
      <c r="P213" s="124" t="str">
        <f>IF(AND($I213=Data!$F$7,OR($J213=Data!$D$3,$J213=Data!$D$6)),$G213,"")</f>
        <v/>
      </c>
    </row>
    <row r="214" spans="1:16" s="31" customFormat="1" hidden="1" x14ac:dyDescent="0.2">
      <c r="A214" s="81"/>
      <c r="B214" s="12"/>
      <c r="C214" s="53"/>
      <c r="D214" s="81"/>
      <c r="E214" s="81"/>
      <c r="F214" s="77"/>
      <c r="G214" s="82"/>
      <c r="H214" s="15"/>
      <c r="I214" s="43"/>
      <c r="J214" s="79"/>
      <c r="K214" s="13"/>
      <c r="L214" s="13"/>
      <c r="M214" s="115"/>
      <c r="N214" s="12"/>
      <c r="O214" s="14"/>
      <c r="P214" s="124" t="str">
        <f>IF(AND($I214=Data!$F$7,OR($J214=Data!$D$3,$J214=Data!$D$6)),$G214,"")</f>
        <v/>
      </c>
    </row>
    <row r="215" spans="1:16" s="31" customFormat="1" hidden="1" x14ac:dyDescent="0.2">
      <c r="A215" s="81"/>
      <c r="B215" s="16"/>
      <c r="C215" s="52"/>
      <c r="D215" s="81"/>
      <c r="E215" s="81"/>
      <c r="F215" s="77"/>
      <c r="G215" s="82"/>
      <c r="H215" s="15"/>
      <c r="I215" s="43"/>
      <c r="J215" s="79"/>
      <c r="K215" s="13"/>
      <c r="L215" s="13"/>
      <c r="M215" s="115"/>
      <c r="N215" s="12"/>
      <c r="O215" s="14"/>
      <c r="P215" s="124" t="str">
        <f>IF(AND($I215=Data!$F$7,OR($J215=Data!$D$3,$J215=Data!$D$6)),$G215,"")</f>
        <v/>
      </c>
    </row>
    <row r="216" spans="1:16" s="31" customFormat="1" hidden="1" x14ac:dyDescent="0.2">
      <c r="A216" s="81"/>
      <c r="B216" s="12"/>
      <c r="C216" s="52"/>
      <c r="D216" s="81"/>
      <c r="E216" s="81"/>
      <c r="F216" s="77"/>
      <c r="G216" s="82"/>
      <c r="H216" s="15"/>
      <c r="I216" s="43"/>
      <c r="J216" s="79"/>
      <c r="K216" s="13"/>
      <c r="L216" s="13"/>
      <c r="M216" s="115"/>
      <c r="N216" s="12"/>
      <c r="O216" s="14"/>
      <c r="P216" s="124" t="str">
        <f>IF(AND($I216=Data!$F$7,OR($J216=Data!$D$3,$J216=Data!$D$6)),$G216,"")</f>
        <v/>
      </c>
    </row>
    <row r="217" spans="1:16" s="31" customFormat="1" hidden="1" x14ac:dyDescent="0.2">
      <c r="A217" s="81"/>
      <c r="B217" s="12"/>
      <c r="C217" s="52"/>
      <c r="D217" s="81"/>
      <c r="E217" s="81"/>
      <c r="F217" s="77"/>
      <c r="G217" s="82"/>
      <c r="H217" s="15"/>
      <c r="I217" s="43"/>
      <c r="J217" s="79"/>
      <c r="K217" s="13"/>
      <c r="L217" s="13"/>
      <c r="M217" s="115"/>
      <c r="N217" s="12"/>
      <c r="O217" s="14"/>
      <c r="P217" s="124" t="str">
        <f>IF(AND($I217=Data!$F$7,OR($J217=Data!$D$3,$J217=Data!$D$6)),$G217,"")</f>
        <v/>
      </c>
    </row>
    <row r="218" spans="1:16" s="31" customFormat="1" hidden="1" x14ac:dyDescent="0.2">
      <c r="A218" s="81"/>
      <c r="B218" s="12"/>
      <c r="C218" s="52"/>
      <c r="D218" s="81"/>
      <c r="E218" s="81"/>
      <c r="F218" s="77"/>
      <c r="G218" s="82"/>
      <c r="H218" s="35"/>
      <c r="I218" s="43"/>
      <c r="J218" s="79"/>
      <c r="K218" s="13"/>
      <c r="L218" s="13"/>
      <c r="M218" s="115"/>
      <c r="N218" s="12"/>
      <c r="O218" s="14"/>
      <c r="P218" s="124" t="str">
        <f>IF(AND($I218=Data!$F$7,OR($J218=Data!$D$3,$J218=Data!$D$6)),$G218,"")</f>
        <v/>
      </c>
    </row>
    <row r="219" spans="1:16" s="31" customFormat="1" hidden="1" x14ac:dyDescent="0.2">
      <c r="A219" s="81"/>
      <c r="B219" s="12"/>
      <c r="C219" s="52"/>
      <c r="D219" s="81"/>
      <c r="E219" s="81"/>
      <c r="F219" s="77"/>
      <c r="G219" s="82"/>
      <c r="H219" s="35"/>
      <c r="I219" s="43"/>
      <c r="J219" s="79"/>
      <c r="K219" s="13"/>
      <c r="L219" s="13"/>
      <c r="M219" s="115"/>
      <c r="N219" s="12"/>
      <c r="O219" s="14"/>
      <c r="P219" s="124" t="str">
        <f>IF(AND($I219=Data!$F$7,OR($J219=Data!$D$3,$J219=Data!$D$6)),$G219,"")</f>
        <v/>
      </c>
    </row>
    <row r="220" spans="1:16" s="31" customFormat="1" hidden="1" x14ac:dyDescent="0.2">
      <c r="A220" s="81"/>
      <c r="B220" s="12"/>
      <c r="C220" s="52"/>
      <c r="D220" s="81"/>
      <c r="E220" s="81"/>
      <c r="F220" s="77"/>
      <c r="G220" s="82"/>
      <c r="H220" s="15"/>
      <c r="I220" s="43"/>
      <c r="J220" s="79"/>
      <c r="K220" s="13"/>
      <c r="L220" s="13"/>
      <c r="M220" s="115"/>
      <c r="N220" s="12"/>
      <c r="O220" s="14"/>
      <c r="P220" s="124" t="str">
        <f>IF(AND($I220=Data!$F$7,OR($J220=Data!$D$3,$J220=Data!$D$6)),$G220,"")</f>
        <v/>
      </c>
    </row>
    <row r="221" spans="1:16" s="31" customFormat="1" hidden="1" x14ac:dyDescent="0.2">
      <c r="A221" s="81"/>
      <c r="B221" s="12"/>
      <c r="C221" s="52"/>
      <c r="D221" s="81"/>
      <c r="E221" s="81"/>
      <c r="F221" s="77"/>
      <c r="G221" s="82"/>
      <c r="H221" s="35"/>
      <c r="I221" s="43"/>
      <c r="J221" s="79"/>
      <c r="K221" s="13"/>
      <c r="L221" s="13"/>
      <c r="M221" s="115"/>
      <c r="N221" s="12"/>
      <c r="O221" s="14"/>
      <c r="P221" s="124" t="str">
        <f>IF(AND($I221=Data!$F$7,OR($J221=Data!$D$3,$J221=Data!$D$6)),$G221,"")</f>
        <v/>
      </c>
    </row>
    <row r="222" spans="1:16" s="31" customFormat="1" hidden="1" x14ac:dyDescent="0.2">
      <c r="A222" s="81"/>
      <c r="B222" s="12"/>
      <c r="C222" s="52"/>
      <c r="D222" s="81"/>
      <c r="E222" s="81"/>
      <c r="F222" s="80"/>
      <c r="G222" s="82"/>
      <c r="H222" s="35"/>
      <c r="I222" s="43"/>
      <c r="J222" s="79"/>
      <c r="K222" s="13"/>
      <c r="L222" s="13"/>
      <c r="M222" s="115"/>
      <c r="N222" s="12"/>
      <c r="O222" s="14"/>
      <c r="P222" s="124" t="str">
        <f>IF(AND($I222=Data!$F$7,OR($J222=Data!$D$3,$J222=Data!$D$6)),$G222,"")</f>
        <v/>
      </c>
    </row>
    <row r="223" spans="1:16" s="31" customFormat="1" hidden="1" x14ac:dyDescent="0.2">
      <c r="A223" s="81"/>
      <c r="B223" s="12"/>
      <c r="C223" s="52"/>
      <c r="D223" s="81"/>
      <c r="E223" s="81"/>
      <c r="F223" s="77"/>
      <c r="G223" s="82"/>
      <c r="H223" s="15"/>
      <c r="I223" s="43"/>
      <c r="J223" s="79"/>
      <c r="K223" s="13"/>
      <c r="L223" s="13"/>
      <c r="M223" s="115"/>
      <c r="N223" s="12"/>
      <c r="O223" s="14"/>
      <c r="P223" s="124" t="str">
        <f>IF(AND($I223=Data!$F$7,OR($J223=Data!$D$3,$J223=Data!$D$6)),$G223,"")</f>
        <v/>
      </c>
    </row>
    <row r="224" spans="1:16" s="31" customFormat="1" hidden="1" x14ac:dyDescent="0.2">
      <c r="A224" s="81"/>
      <c r="B224" s="12"/>
      <c r="C224" s="52"/>
      <c r="D224" s="81"/>
      <c r="E224" s="81"/>
      <c r="F224" s="77"/>
      <c r="G224" s="82"/>
      <c r="H224" s="35"/>
      <c r="I224" s="43"/>
      <c r="J224" s="79"/>
      <c r="K224" s="13"/>
      <c r="L224" s="13"/>
      <c r="M224" s="115"/>
      <c r="N224" s="12"/>
      <c r="O224" s="14"/>
      <c r="P224" s="124" t="str">
        <f>IF(AND($I224=Data!$F$7,OR($J224=Data!$D$3,$J224=Data!$D$6)),$G224,"")</f>
        <v/>
      </c>
    </row>
    <row r="225" spans="1:16" s="31" customFormat="1" hidden="1" x14ac:dyDescent="0.2">
      <c r="A225" s="81"/>
      <c r="B225" s="12"/>
      <c r="C225" s="52"/>
      <c r="D225" s="81"/>
      <c r="E225" s="81"/>
      <c r="F225" s="77"/>
      <c r="G225" s="82"/>
      <c r="H225" s="35"/>
      <c r="I225" s="43"/>
      <c r="J225" s="79"/>
      <c r="K225" s="13"/>
      <c r="L225" s="13"/>
      <c r="M225" s="115"/>
      <c r="N225" s="12"/>
      <c r="O225" s="14"/>
      <c r="P225" s="124" t="str">
        <f>IF(AND($I225=Data!$F$7,OR($J225=Data!$D$3,$J225=Data!$D$6)),$G225,"")</f>
        <v/>
      </c>
    </row>
    <row r="226" spans="1:16" s="31" customFormat="1" hidden="1" x14ac:dyDescent="0.2">
      <c r="A226" s="81"/>
      <c r="B226" s="12"/>
      <c r="C226" s="52"/>
      <c r="D226" s="81"/>
      <c r="E226" s="81"/>
      <c r="F226" s="77"/>
      <c r="G226" s="82"/>
      <c r="H226" s="15"/>
      <c r="I226" s="43"/>
      <c r="J226" s="79"/>
      <c r="K226" s="13"/>
      <c r="L226" s="13"/>
      <c r="M226" s="115"/>
      <c r="N226" s="12"/>
      <c r="O226" s="14"/>
      <c r="P226" s="124" t="str">
        <f>IF(AND($I226=Data!$F$7,OR($J226=Data!$D$3,$J226=Data!$D$6)),$G226,"")</f>
        <v/>
      </c>
    </row>
    <row r="227" spans="1:16" s="31" customFormat="1" hidden="1" x14ac:dyDescent="0.2">
      <c r="A227" s="81"/>
      <c r="B227" s="12"/>
      <c r="C227" s="52"/>
      <c r="D227" s="81"/>
      <c r="E227" s="81"/>
      <c r="F227" s="77"/>
      <c r="G227" s="82"/>
      <c r="H227" s="15"/>
      <c r="I227" s="43"/>
      <c r="J227" s="79"/>
      <c r="K227" s="13"/>
      <c r="L227" s="13"/>
      <c r="M227" s="115"/>
      <c r="N227" s="12"/>
      <c r="O227" s="14"/>
      <c r="P227" s="124" t="str">
        <f>IF(AND($I227=Data!$F$7,OR($J227=Data!$D$3,$J227=Data!$D$6)),$G227,"")</f>
        <v/>
      </c>
    </row>
    <row r="228" spans="1:16" s="31" customFormat="1" hidden="1" x14ac:dyDescent="0.2">
      <c r="A228" s="81"/>
      <c r="B228" s="12"/>
      <c r="C228" s="52"/>
      <c r="D228" s="81"/>
      <c r="E228" s="81"/>
      <c r="F228" s="77"/>
      <c r="G228" s="82"/>
      <c r="H228" s="15"/>
      <c r="I228" s="43"/>
      <c r="J228" s="79"/>
      <c r="K228" s="13"/>
      <c r="L228" s="13"/>
      <c r="M228" s="115"/>
      <c r="N228" s="12"/>
      <c r="O228" s="14"/>
      <c r="P228" s="124" t="str">
        <f>IF(AND($I228=Data!$F$7,OR($J228=Data!$D$3,$J228=Data!$D$6)),$G228,"")</f>
        <v/>
      </c>
    </row>
    <row r="229" spans="1:16" s="31" customFormat="1" hidden="1" x14ac:dyDescent="0.2">
      <c r="A229" s="81"/>
      <c r="B229" s="12"/>
      <c r="C229" s="52"/>
      <c r="D229" s="81"/>
      <c r="E229" s="81"/>
      <c r="F229" s="77"/>
      <c r="G229" s="82"/>
      <c r="H229" s="15"/>
      <c r="I229" s="43"/>
      <c r="J229" s="79"/>
      <c r="K229" s="13"/>
      <c r="L229" s="13"/>
      <c r="M229" s="115"/>
      <c r="N229" s="12"/>
      <c r="O229" s="14"/>
      <c r="P229" s="124" t="str">
        <f>IF(AND($I229=Data!$F$7,OR($J229=Data!$D$3,$J229=Data!$D$6)),$G229,"")</f>
        <v/>
      </c>
    </row>
    <row r="230" spans="1:16" s="31" customFormat="1" hidden="1" x14ac:dyDescent="0.2">
      <c r="A230" s="81"/>
      <c r="B230" s="12"/>
      <c r="C230" s="52"/>
      <c r="D230" s="81"/>
      <c r="E230" s="81"/>
      <c r="F230" s="77"/>
      <c r="G230" s="82"/>
      <c r="H230" s="15"/>
      <c r="I230" s="43"/>
      <c r="J230" s="79"/>
      <c r="K230" s="13"/>
      <c r="L230" s="13"/>
      <c r="M230" s="115"/>
      <c r="N230" s="12"/>
      <c r="O230" s="14"/>
      <c r="P230" s="124" t="str">
        <f>IF(AND($I230=Data!$F$7,OR($J230=Data!$D$3,$J230=Data!$D$6)),$G230,"")</f>
        <v/>
      </c>
    </row>
    <row r="231" spans="1:16" s="31" customFormat="1" hidden="1" x14ac:dyDescent="0.2">
      <c r="A231" s="81"/>
      <c r="B231" s="12"/>
      <c r="C231" s="52"/>
      <c r="D231" s="81"/>
      <c r="E231" s="81"/>
      <c r="F231" s="77"/>
      <c r="G231" s="82"/>
      <c r="H231" s="15"/>
      <c r="I231" s="43"/>
      <c r="J231" s="79"/>
      <c r="K231" s="13"/>
      <c r="L231" s="13"/>
      <c r="M231" s="115"/>
      <c r="N231" s="12"/>
      <c r="O231" s="14"/>
      <c r="P231" s="124" t="str">
        <f>IF(AND($I231=Data!$F$7,OR($J231=Data!$D$3,$J231=Data!$D$6)),$G231,"")</f>
        <v/>
      </c>
    </row>
    <row r="232" spans="1:16" s="31" customFormat="1" hidden="1" x14ac:dyDescent="0.2">
      <c r="A232" s="81"/>
      <c r="B232" s="12"/>
      <c r="C232" s="52"/>
      <c r="D232" s="81"/>
      <c r="E232" s="81"/>
      <c r="F232" s="77"/>
      <c r="G232" s="82"/>
      <c r="H232" s="15"/>
      <c r="I232" s="43"/>
      <c r="J232" s="79"/>
      <c r="K232" s="13"/>
      <c r="L232" s="13"/>
      <c r="M232" s="115"/>
      <c r="N232" s="12"/>
      <c r="O232" s="14"/>
      <c r="P232" s="124" t="str">
        <f>IF(AND($I232=Data!$F$7,OR($J232=Data!$D$3,$J232=Data!$D$6)),$G232,"")</f>
        <v/>
      </c>
    </row>
    <row r="233" spans="1:16" s="31" customFormat="1" hidden="1" x14ac:dyDescent="0.2">
      <c r="A233" s="81"/>
      <c r="B233" s="12"/>
      <c r="C233" s="52"/>
      <c r="D233" s="81"/>
      <c r="E233" s="81"/>
      <c r="F233" s="77"/>
      <c r="G233" s="82"/>
      <c r="H233" s="15"/>
      <c r="I233" s="43"/>
      <c r="J233" s="79"/>
      <c r="K233" s="13"/>
      <c r="L233" s="13"/>
      <c r="M233" s="115"/>
      <c r="N233" s="12"/>
      <c r="O233" s="14"/>
      <c r="P233" s="124" t="str">
        <f>IF(AND($I233=Data!$F$7,OR($J233=Data!$D$3,$J233=Data!$D$6)),$G233,"")</f>
        <v/>
      </c>
    </row>
    <row r="234" spans="1:16" s="31" customFormat="1" hidden="1" x14ac:dyDescent="0.2">
      <c r="A234" s="81"/>
      <c r="B234" s="12"/>
      <c r="C234" s="52"/>
      <c r="D234" s="81"/>
      <c r="E234" s="81"/>
      <c r="F234" s="77"/>
      <c r="G234" s="82"/>
      <c r="H234" s="15"/>
      <c r="I234" s="43"/>
      <c r="J234" s="79"/>
      <c r="K234" s="13"/>
      <c r="L234" s="13"/>
      <c r="M234" s="115"/>
      <c r="N234" s="12"/>
      <c r="O234" s="14"/>
      <c r="P234" s="124" t="str">
        <f>IF(AND($I234=Data!$F$7,OR($J234=Data!$D$3,$J234=Data!$D$6)),$G234,"")</f>
        <v/>
      </c>
    </row>
    <row r="235" spans="1:16" s="31" customFormat="1" hidden="1" x14ac:dyDescent="0.2">
      <c r="A235" s="81"/>
      <c r="B235" s="12"/>
      <c r="C235" s="52"/>
      <c r="D235" s="81"/>
      <c r="E235" s="81"/>
      <c r="F235" s="77"/>
      <c r="G235" s="82"/>
      <c r="H235" s="15"/>
      <c r="I235" s="43"/>
      <c r="J235" s="79"/>
      <c r="K235" s="13"/>
      <c r="L235" s="13"/>
      <c r="M235" s="115"/>
      <c r="N235" s="12"/>
      <c r="O235" s="14"/>
      <c r="P235" s="124" t="str">
        <f>IF(AND($I235=Data!$F$7,OR($J235=Data!$D$3,$J235=Data!$D$6)),$G235,"")</f>
        <v/>
      </c>
    </row>
    <row r="236" spans="1:16" s="31" customFormat="1" hidden="1" x14ac:dyDescent="0.2">
      <c r="A236" s="81"/>
      <c r="B236" s="12"/>
      <c r="C236" s="52"/>
      <c r="D236" s="81"/>
      <c r="E236" s="81"/>
      <c r="F236" s="77"/>
      <c r="G236" s="82"/>
      <c r="H236" s="15"/>
      <c r="I236" s="43"/>
      <c r="J236" s="79"/>
      <c r="K236" s="13"/>
      <c r="L236" s="13"/>
      <c r="M236" s="115"/>
      <c r="N236" s="12"/>
      <c r="O236" s="14"/>
      <c r="P236" s="124" t="str">
        <f>IF(AND($I236=Data!$F$7,OR($J236=Data!$D$3,$J236=Data!$D$6)),$G236,"")</f>
        <v/>
      </c>
    </row>
    <row r="237" spans="1:16" s="31" customFormat="1" hidden="1" x14ac:dyDescent="0.2">
      <c r="A237" s="81"/>
      <c r="B237" s="12"/>
      <c r="C237" s="52"/>
      <c r="D237" s="81"/>
      <c r="E237" s="81"/>
      <c r="F237" s="77"/>
      <c r="G237" s="82"/>
      <c r="H237" s="15"/>
      <c r="I237" s="43"/>
      <c r="J237" s="79"/>
      <c r="K237" s="13"/>
      <c r="L237" s="13"/>
      <c r="M237" s="115"/>
      <c r="N237" s="12"/>
      <c r="O237" s="14"/>
      <c r="P237" s="124" t="str">
        <f>IF(AND($I237=Data!$F$7,OR($J237=Data!$D$3,$J237=Data!$D$6)),$G237,"")</f>
        <v/>
      </c>
    </row>
    <row r="238" spans="1:16" s="31" customFormat="1" hidden="1" x14ac:dyDescent="0.2">
      <c r="A238" s="81"/>
      <c r="B238" s="12"/>
      <c r="C238" s="52"/>
      <c r="D238" s="81"/>
      <c r="E238" s="81"/>
      <c r="F238" s="77"/>
      <c r="G238" s="82"/>
      <c r="H238" s="15"/>
      <c r="I238" s="43"/>
      <c r="J238" s="79"/>
      <c r="K238" s="13"/>
      <c r="L238" s="13"/>
      <c r="M238" s="115"/>
      <c r="N238" s="12"/>
      <c r="O238" s="14"/>
      <c r="P238" s="124" t="str">
        <f>IF(AND($I238=Data!$F$7,OR($J238=Data!$D$3,$J238=Data!$D$6)),$G238,"")</f>
        <v/>
      </c>
    </row>
    <row r="239" spans="1:16" s="31" customFormat="1" hidden="1" x14ac:dyDescent="0.2">
      <c r="A239" s="81"/>
      <c r="B239" s="12"/>
      <c r="C239" s="52"/>
      <c r="D239" s="81"/>
      <c r="E239" s="81"/>
      <c r="F239" s="77"/>
      <c r="G239" s="82"/>
      <c r="H239" s="15"/>
      <c r="I239" s="43"/>
      <c r="J239" s="79"/>
      <c r="K239" s="13"/>
      <c r="L239" s="13"/>
      <c r="M239" s="115"/>
      <c r="N239" s="12"/>
      <c r="O239" s="14"/>
      <c r="P239" s="124" t="str">
        <f>IF(AND($I239=Data!$F$7,OR($J239=Data!$D$3,$J239=Data!$D$6)),$G239,"")</f>
        <v/>
      </c>
    </row>
    <row r="240" spans="1:16" s="31" customFormat="1" hidden="1" x14ac:dyDescent="0.2">
      <c r="A240" s="81"/>
      <c r="B240" s="12"/>
      <c r="C240" s="52"/>
      <c r="D240" s="81"/>
      <c r="E240" s="81"/>
      <c r="F240" s="77"/>
      <c r="G240" s="82"/>
      <c r="H240" s="15"/>
      <c r="I240" s="43"/>
      <c r="J240" s="79"/>
      <c r="K240" s="13"/>
      <c r="L240" s="13"/>
      <c r="M240" s="115"/>
      <c r="N240" s="12"/>
      <c r="O240" s="14"/>
      <c r="P240" s="124" t="str">
        <f>IF(AND($I240=Data!$F$7,OR($J240=Data!$D$3,$J240=Data!$D$6)),$G240,"")</f>
        <v/>
      </c>
    </row>
    <row r="241" spans="1:16" s="31" customFormat="1" hidden="1" x14ac:dyDescent="0.2">
      <c r="A241" s="81"/>
      <c r="B241" s="12"/>
      <c r="C241" s="52"/>
      <c r="D241" s="81"/>
      <c r="E241" s="81"/>
      <c r="F241" s="77"/>
      <c r="G241" s="82"/>
      <c r="H241" s="15"/>
      <c r="I241" s="43"/>
      <c r="J241" s="79"/>
      <c r="K241" s="13"/>
      <c r="L241" s="13"/>
      <c r="M241" s="115"/>
      <c r="N241" s="12"/>
      <c r="O241" s="14"/>
      <c r="P241" s="124" t="str">
        <f>IF(AND($I241=Data!$F$7,OR($J241=Data!$D$3,$J241=Data!$D$6)),$G241,"")</f>
        <v/>
      </c>
    </row>
    <row r="242" spans="1:16" s="31" customFormat="1" hidden="1" x14ac:dyDescent="0.2">
      <c r="A242" s="81"/>
      <c r="B242" s="12"/>
      <c r="C242" s="52"/>
      <c r="D242" s="81"/>
      <c r="E242" s="81"/>
      <c r="F242" s="77"/>
      <c r="G242" s="82"/>
      <c r="H242" s="15"/>
      <c r="I242" s="43"/>
      <c r="J242" s="79"/>
      <c r="K242" s="13"/>
      <c r="L242" s="13"/>
      <c r="M242" s="115"/>
      <c r="N242" s="12"/>
      <c r="O242" s="14"/>
      <c r="P242" s="124" t="str">
        <f>IF(AND($I242=Data!$F$7,OR($J242=Data!$D$3,$J242=Data!$D$6)),$G242,"")</f>
        <v/>
      </c>
    </row>
    <row r="243" spans="1:16" s="31" customFormat="1" hidden="1" x14ac:dyDescent="0.2">
      <c r="A243" s="81"/>
      <c r="B243" s="12"/>
      <c r="C243" s="52"/>
      <c r="D243" s="81"/>
      <c r="E243" s="81"/>
      <c r="F243" s="77"/>
      <c r="G243" s="82"/>
      <c r="H243" s="15"/>
      <c r="I243" s="43"/>
      <c r="J243" s="79"/>
      <c r="K243" s="13"/>
      <c r="L243" s="13"/>
      <c r="M243" s="115"/>
      <c r="N243" s="12"/>
      <c r="O243" s="14"/>
      <c r="P243" s="124" t="str">
        <f>IF(AND($I243=Data!$F$7,OR($J243=Data!$D$3,$J243=Data!$D$6)),$G243,"")</f>
        <v/>
      </c>
    </row>
    <row r="244" spans="1:16" s="31" customFormat="1" hidden="1" x14ac:dyDescent="0.2">
      <c r="A244" s="81"/>
      <c r="B244" s="12"/>
      <c r="C244" s="52"/>
      <c r="D244" s="81"/>
      <c r="E244" s="81"/>
      <c r="F244" s="77"/>
      <c r="G244" s="82"/>
      <c r="H244" s="15"/>
      <c r="I244" s="43"/>
      <c r="J244" s="79"/>
      <c r="K244" s="13"/>
      <c r="L244" s="13"/>
      <c r="M244" s="115"/>
      <c r="N244" s="12"/>
      <c r="O244" s="14"/>
      <c r="P244" s="124" t="str">
        <f>IF(AND($I244=Data!$F$7,OR($J244=Data!$D$3,$J244=Data!$D$6)),$G244,"")</f>
        <v/>
      </c>
    </row>
    <row r="245" spans="1:16" s="31" customFormat="1" hidden="1" x14ac:dyDescent="0.2">
      <c r="A245" s="81"/>
      <c r="B245" s="12"/>
      <c r="C245" s="52"/>
      <c r="D245" s="81"/>
      <c r="E245" s="81"/>
      <c r="F245" s="77"/>
      <c r="G245" s="82"/>
      <c r="H245" s="15"/>
      <c r="I245" s="43"/>
      <c r="J245" s="79"/>
      <c r="K245" s="13"/>
      <c r="L245" s="13"/>
      <c r="M245" s="115"/>
      <c r="N245" s="12"/>
      <c r="O245" s="14"/>
      <c r="P245" s="124" t="str">
        <f>IF(AND($I245=Data!$F$7,OR($J245=Data!$D$3,$J245=Data!$D$6)),$G245,"")</f>
        <v/>
      </c>
    </row>
    <row r="246" spans="1:16" s="31" customFormat="1" hidden="1" x14ac:dyDescent="0.2">
      <c r="A246" s="81"/>
      <c r="B246" s="12"/>
      <c r="C246" s="52"/>
      <c r="D246" s="81"/>
      <c r="E246" s="81"/>
      <c r="F246" s="77"/>
      <c r="G246" s="82"/>
      <c r="H246" s="15"/>
      <c r="I246" s="43"/>
      <c r="J246" s="79"/>
      <c r="K246" s="13"/>
      <c r="L246" s="13"/>
      <c r="M246" s="115"/>
      <c r="N246" s="12"/>
      <c r="O246" s="14"/>
      <c r="P246" s="124" t="str">
        <f>IF(AND($I246=Data!$F$7,OR($J246=Data!$D$3,$J246=Data!$D$6)),$G246,"")</f>
        <v/>
      </c>
    </row>
    <row r="247" spans="1:16" s="31" customFormat="1" hidden="1" x14ac:dyDescent="0.2">
      <c r="A247" s="81"/>
      <c r="B247" s="12"/>
      <c r="C247" s="52"/>
      <c r="D247" s="81"/>
      <c r="E247" s="81"/>
      <c r="F247" s="77"/>
      <c r="G247" s="82"/>
      <c r="H247" s="15"/>
      <c r="I247" s="43"/>
      <c r="J247" s="79"/>
      <c r="K247" s="13"/>
      <c r="L247" s="13"/>
      <c r="M247" s="115"/>
      <c r="N247" s="12"/>
      <c r="O247" s="14"/>
      <c r="P247" s="124" t="str">
        <f>IF(AND($I247=Data!$F$7,OR($J247=Data!$D$3,$J247=Data!$D$6)),$G247,"")</f>
        <v/>
      </c>
    </row>
    <row r="248" spans="1:16" s="31" customFormat="1" hidden="1" x14ac:dyDescent="0.2">
      <c r="A248" s="81"/>
      <c r="B248" s="12"/>
      <c r="C248" s="52"/>
      <c r="D248" s="81"/>
      <c r="E248" s="81"/>
      <c r="F248" s="77"/>
      <c r="G248" s="82"/>
      <c r="H248" s="15"/>
      <c r="I248" s="43"/>
      <c r="J248" s="79"/>
      <c r="K248" s="13"/>
      <c r="L248" s="13"/>
      <c r="M248" s="115"/>
      <c r="N248" s="12"/>
      <c r="O248" s="14"/>
      <c r="P248" s="124" t="str">
        <f>IF(AND($I248=Data!$F$7,OR($J248=Data!$D$3,$J248=Data!$D$6)),$G248,"")</f>
        <v/>
      </c>
    </row>
    <row r="249" spans="1:16" s="31" customFormat="1" hidden="1" x14ac:dyDescent="0.2">
      <c r="A249" s="81"/>
      <c r="B249" s="12"/>
      <c r="C249" s="52"/>
      <c r="D249" s="81"/>
      <c r="E249" s="81"/>
      <c r="F249" s="77"/>
      <c r="G249" s="82"/>
      <c r="H249" s="15"/>
      <c r="I249" s="43"/>
      <c r="J249" s="79"/>
      <c r="K249" s="13"/>
      <c r="L249" s="13"/>
      <c r="M249" s="115"/>
      <c r="N249" s="12"/>
      <c r="O249" s="14"/>
      <c r="P249" s="124" t="str">
        <f>IF(AND($I249=Data!$F$7,OR($J249=Data!$D$3,$J249=Data!$D$6)),$G249,"")</f>
        <v/>
      </c>
    </row>
    <row r="250" spans="1:16" s="31" customFormat="1" hidden="1" x14ac:dyDescent="0.2">
      <c r="A250" s="81"/>
      <c r="B250" s="12"/>
      <c r="C250" s="52"/>
      <c r="D250" s="81"/>
      <c r="E250" s="81"/>
      <c r="F250" s="77"/>
      <c r="G250" s="82"/>
      <c r="H250" s="15"/>
      <c r="I250" s="43"/>
      <c r="J250" s="79"/>
      <c r="K250" s="13"/>
      <c r="L250" s="13"/>
      <c r="M250" s="115"/>
      <c r="N250" s="12"/>
      <c r="O250" s="14"/>
      <c r="P250" s="124" t="str">
        <f>IF(AND($I250=Data!$F$7,OR($J250=Data!$D$3,$J250=Data!$D$6)),$G250,"")</f>
        <v/>
      </c>
    </row>
    <row r="251" spans="1:16" s="31" customFormat="1" hidden="1" x14ac:dyDescent="0.2">
      <c r="A251" s="81"/>
      <c r="B251" s="12"/>
      <c r="C251" s="52"/>
      <c r="D251" s="81"/>
      <c r="E251" s="81"/>
      <c r="F251" s="77"/>
      <c r="G251" s="82"/>
      <c r="H251" s="15"/>
      <c r="I251" s="43"/>
      <c r="J251" s="79"/>
      <c r="K251" s="13"/>
      <c r="L251" s="13"/>
      <c r="M251" s="115"/>
      <c r="N251" s="12"/>
      <c r="O251" s="14"/>
      <c r="P251" s="124" t="str">
        <f>IF(AND($I251=Data!$F$7,OR($J251=Data!$D$3,$J251=Data!$D$6)),$G251,"")</f>
        <v/>
      </c>
    </row>
    <row r="252" spans="1:16" s="31" customFormat="1" hidden="1" x14ac:dyDescent="0.2">
      <c r="A252" s="81"/>
      <c r="B252" s="12"/>
      <c r="C252" s="52"/>
      <c r="D252" s="81"/>
      <c r="E252" s="81"/>
      <c r="F252" s="77"/>
      <c r="G252" s="82"/>
      <c r="H252" s="15"/>
      <c r="I252" s="43"/>
      <c r="J252" s="79"/>
      <c r="K252" s="13"/>
      <c r="L252" s="13"/>
      <c r="M252" s="115"/>
      <c r="N252" s="12"/>
      <c r="O252" s="14"/>
      <c r="P252" s="124" t="str">
        <f>IF(AND($I252=Data!$F$7,OR($J252=Data!$D$3,$J252=Data!$D$6)),$G252,"")</f>
        <v/>
      </c>
    </row>
    <row r="253" spans="1:16" s="31" customFormat="1" hidden="1" x14ac:dyDescent="0.2">
      <c r="A253" s="81"/>
      <c r="B253" s="16"/>
      <c r="C253" s="52"/>
      <c r="D253" s="81"/>
      <c r="E253" s="81"/>
      <c r="F253" s="77"/>
      <c r="G253" s="82"/>
      <c r="H253" s="15"/>
      <c r="I253" s="43"/>
      <c r="J253" s="79"/>
      <c r="K253" s="13"/>
      <c r="L253" s="13"/>
      <c r="M253" s="115"/>
      <c r="N253" s="12"/>
      <c r="O253" s="14"/>
      <c r="P253" s="124" t="str">
        <f>IF(AND($I253=Data!$F$7,OR($J253=Data!$D$3,$J253=Data!$D$6)),$G253,"")</f>
        <v/>
      </c>
    </row>
    <row r="254" spans="1:16" s="31" customFormat="1" hidden="1" x14ac:dyDescent="0.2">
      <c r="A254" s="81"/>
      <c r="B254" s="16"/>
      <c r="C254" s="52"/>
      <c r="D254" s="81"/>
      <c r="E254" s="81"/>
      <c r="F254" s="77"/>
      <c r="G254" s="82"/>
      <c r="H254" s="15"/>
      <c r="I254" s="43"/>
      <c r="J254" s="79"/>
      <c r="K254" s="13"/>
      <c r="L254" s="13"/>
      <c r="M254" s="115"/>
      <c r="N254" s="12"/>
      <c r="O254" s="14"/>
      <c r="P254" s="124" t="str">
        <f>IF(AND($I254=Data!$F$7,OR($J254=Data!$D$3,$J254=Data!$D$6)),$G254,"")</f>
        <v/>
      </c>
    </row>
    <row r="255" spans="1:16" hidden="1" x14ac:dyDescent="0.2">
      <c r="A255" s="81"/>
      <c r="B255" s="16"/>
      <c r="C255" s="52"/>
      <c r="D255" s="81"/>
      <c r="E255" s="81"/>
      <c r="F255" s="77"/>
      <c r="G255" s="82"/>
      <c r="H255" s="15"/>
      <c r="I255" s="43"/>
      <c r="J255" s="79"/>
      <c r="K255" s="13"/>
      <c r="L255" s="13"/>
      <c r="M255" s="115"/>
      <c r="N255" s="12"/>
      <c r="O255" s="14"/>
      <c r="P255" s="124" t="str">
        <f>IF(AND($I255=Data!$F$7,OR($J255=Data!$D$3,$J255=Data!$D$6)),$G255,"")</f>
        <v/>
      </c>
    </row>
    <row r="256" spans="1:16" hidden="1" x14ac:dyDescent="0.2">
      <c r="A256" s="81"/>
      <c r="B256" s="16"/>
      <c r="C256" s="52"/>
      <c r="D256" s="81"/>
      <c r="E256" s="81"/>
      <c r="F256" s="77"/>
      <c r="G256" s="82"/>
      <c r="H256" s="15"/>
      <c r="I256" s="43"/>
      <c r="J256" s="79"/>
      <c r="K256" s="13"/>
      <c r="L256" s="13"/>
      <c r="M256" s="115"/>
      <c r="N256" s="12"/>
      <c r="O256" s="14"/>
      <c r="P256" s="124" t="str">
        <f>IF(AND($I256=Data!$F$7,OR($J256=Data!$D$3,$J256=Data!$D$6)),$G256,"")</f>
        <v/>
      </c>
    </row>
    <row r="257" spans="1:16" hidden="1" x14ac:dyDescent="0.2">
      <c r="A257" s="81"/>
      <c r="B257" s="12"/>
      <c r="C257" s="52"/>
      <c r="D257" s="81"/>
      <c r="E257" s="81"/>
      <c r="F257" s="77"/>
      <c r="G257" s="82"/>
      <c r="H257" s="15"/>
      <c r="I257" s="43"/>
      <c r="J257" s="79"/>
      <c r="K257" s="13"/>
      <c r="L257" s="13"/>
      <c r="M257" s="115"/>
      <c r="N257" s="12"/>
      <c r="O257" s="14"/>
      <c r="P257" s="124" t="str">
        <f>IF(AND($I257=Data!$F$7,OR($J257=Data!$D$3,$J257=Data!$D$6)),$G257,"")</f>
        <v/>
      </c>
    </row>
    <row r="258" spans="1:16" hidden="1" x14ac:dyDescent="0.2">
      <c r="A258" s="81"/>
      <c r="B258" s="16"/>
      <c r="C258" s="52"/>
      <c r="D258" s="81"/>
      <c r="E258" s="81"/>
      <c r="F258" s="77"/>
      <c r="G258" s="82"/>
      <c r="H258" s="35"/>
      <c r="I258" s="43"/>
      <c r="J258" s="79"/>
      <c r="K258" s="13"/>
      <c r="L258" s="13"/>
      <c r="M258" s="115"/>
      <c r="N258" s="12"/>
      <c r="O258" s="14"/>
      <c r="P258" s="124" t="str">
        <f>IF(AND($I258=Data!$F$7,OR($J258=Data!$D$3,$J258=Data!$D$6)),$G258,"")</f>
        <v/>
      </c>
    </row>
    <row r="259" spans="1:16" hidden="1" x14ac:dyDescent="0.2">
      <c r="A259" s="81"/>
      <c r="B259" s="16"/>
      <c r="C259" s="52"/>
      <c r="D259" s="81"/>
      <c r="E259" s="81"/>
      <c r="F259" s="77"/>
      <c r="G259" s="82"/>
      <c r="H259" s="15"/>
      <c r="I259" s="43"/>
      <c r="J259" s="79"/>
      <c r="K259" s="13"/>
      <c r="L259" s="13"/>
      <c r="M259" s="115"/>
      <c r="N259" s="12"/>
      <c r="O259" s="14"/>
      <c r="P259" s="124" t="str">
        <f>IF(AND($I259=Data!$F$7,OR($J259=Data!$D$3,$J259=Data!$D$6)),$G259,"")</f>
        <v/>
      </c>
    </row>
    <row r="260" spans="1:16" hidden="1" x14ac:dyDescent="0.2">
      <c r="A260" s="81"/>
      <c r="B260" s="16"/>
      <c r="C260" s="52"/>
      <c r="D260" s="81"/>
      <c r="E260" s="81"/>
      <c r="F260" s="77"/>
      <c r="G260" s="82"/>
      <c r="H260" s="15"/>
      <c r="I260" s="43"/>
      <c r="J260" s="79"/>
      <c r="K260" s="13"/>
      <c r="L260" s="13"/>
      <c r="M260" s="115"/>
      <c r="N260" s="12"/>
      <c r="O260" s="14"/>
      <c r="P260" s="124" t="str">
        <f>IF(AND($I260=Data!$F$7,OR($J260=Data!$D$3,$J260=Data!$D$6)),$G260,"")</f>
        <v/>
      </c>
    </row>
    <row r="261" spans="1:16" hidden="1" x14ac:dyDescent="0.2">
      <c r="A261" s="81"/>
      <c r="B261" s="16"/>
      <c r="C261" s="52"/>
      <c r="D261" s="81"/>
      <c r="E261" s="81"/>
      <c r="F261" s="77"/>
      <c r="G261" s="82"/>
      <c r="H261" s="15"/>
      <c r="I261" s="43"/>
      <c r="J261" s="79"/>
      <c r="K261" s="13"/>
      <c r="L261" s="13"/>
      <c r="M261" s="115"/>
      <c r="N261" s="12"/>
      <c r="O261" s="14"/>
      <c r="P261" s="124" t="str">
        <f>IF(AND($I261=Data!$F$7,OR($J261=Data!$D$3,$J261=Data!$D$6)),$G261,"")</f>
        <v/>
      </c>
    </row>
    <row r="262" spans="1:16" hidden="1" x14ac:dyDescent="0.2">
      <c r="A262" s="81"/>
      <c r="B262" s="16"/>
      <c r="C262" s="52"/>
      <c r="D262" s="81"/>
      <c r="E262" s="81"/>
      <c r="F262" s="77"/>
      <c r="G262" s="82"/>
      <c r="H262" s="15"/>
      <c r="I262" s="43"/>
      <c r="J262" s="79"/>
      <c r="K262" s="13"/>
      <c r="L262" s="13"/>
      <c r="M262" s="115"/>
      <c r="N262" s="12"/>
      <c r="O262" s="14"/>
      <c r="P262" s="124" t="str">
        <f>IF(AND($I262=Data!$F$7,OR($J262=Data!$D$3,$J262=Data!$D$6)),$G262,"")</f>
        <v/>
      </c>
    </row>
    <row r="263" spans="1:16" hidden="1" x14ac:dyDescent="0.2">
      <c r="A263" s="81"/>
      <c r="B263" s="16"/>
      <c r="C263" s="52"/>
      <c r="D263" s="81"/>
      <c r="E263" s="81"/>
      <c r="F263" s="77"/>
      <c r="G263" s="82"/>
      <c r="H263" s="15"/>
      <c r="I263" s="43"/>
      <c r="J263" s="79"/>
      <c r="K263" s="13"/>
      <c r="L263" s="13"/>
      <c r="M263" s="115"/>
      <c r="N263" s="12"/>
      <c r="O263" s="14"/>
      <c r="P263" s="124" t="str">
        <f>IF(AND($I263=Data!$F$7,OR($J263=Data!$D$3,$J263=Data!$D$6)),$G263,"")</f>
        <v/>
      </c>
    </row>
    <row r="264" spans="1:16" hidden="1" x14ac:dyDescent="0.2">
      <c r="A264" s="81"/>
      <c r="B264" s="16"/>
      <c r="C264" s="52"/>
      <c r="D264" s="81"/>
      <c r="E264" s="81"/>
      <c r="F264" s="77"/>
      <c r="G264" s="82"/>
      <c r="H264" s="15"/>
      <c r="I264" s="43"/>
      <c r="J264" s="79"/>
      <c r="K264" s="13"/>
      <c r="L264" s="13"/>
      <c r="M264" s="115"/>
      <c r="N264" s="12"/>
      <c r="O264" s="14"/>
      <c r="P264" s="124" t="str">
        <f>IF(AND($I264=Data!$F$7,OR($J264=Data!$D$3,$J264=Data!$D$6)),$G264,"")</f>
        <v/>
      </c>
    </row>
    <row r="265" spans="1:16" hidden="1" x14ac:dyDescent="0.2">
      <c r="A265" s="81"/>
      <c r="B265" s="16"/>
      <c r="C265" s="52"/>
      <c r="D265" s="81"/>
      <c r="E265" s="81"/>
      <c r="F265" s="77"/>
      <c r="G265" s="82"/>
      <c r="H265" s="15"/>
      <c r="I265" s="43"/>
      <c r="J265" s="79"/>
      <c r="K265" s="13"/>
      <c r="L265" s="13"/>
      <c r="M265" s="115"/>
      <c r="N265" s="12"/>
      <c r="O265" s="14"/>
      <c r="P265" s="124" t="str">
        <f>IF(AND($I265=Data!$F$7,OR($J265=Data!$D$3,$J265=Data!$D$6)),$G265,"")</f>
        <v/>
      </c>
    </row>
    <row r="266" spans="1:16" hidden="1" x14ac:dyDescent="0.2">
      <c r="A266" s="81"/>
      <c r="B266" s="12"/>
      <c r="C266" s="52"/>
      <c r="D266" s="81"/>
      <c r="E266" s="81"/>
      <c r="F266" s="77"/>
      <c r="G266" s="82"/>
      <c r="H266" s="15"/>
      <c r="I266" s="43"/>
      <c r="J266" s="79"/>
      <c r="K266" s="13"/>
      <c r="L266" s="13"/>
      <c r="M266" s="115"/>
      <c r="N266" s="12"/>
      <c r="O266" s="14"/>
      <c r="P266" s="124" t="str">
        <f>IF(AND($I266=Data!$F$7,OR($J266=Data!$D$3,$J266=Data!$D$6)),$G266,"")</f>
        <v/>
      </c>
    </row>
    <row r="267" spans="1:16" hidden="1" x14ac:dyDescent="0.2">
      <c r="A267" s="81"/>
      <c r="B267" s="12"/>
      <c r="C267" s="52"/>
      <c r="D267" s="81"/>
      <c r="E267" s="81"/>
      <c r="F267" s="77"/>
      <c r="G267" s="82"/>
      <c r="H267" s="35"/>
      <c r="I267" s="43"/>
      <c r="J267" s="79"/>
      <c r="K267" s="13"/>
      <c r="L267" s="13"/>
      <c r="M267" s="115"/>
      <c r="N267" s="12"/>
      <c r="O267" s="14"/>
      <c r="P267" s="124" t="str">
        <f>IF(AND($I267=Data!$F$7,OR($J267=Data!$D$3,$J267=Data!$D$6)),$G267,"")</f>
        <v/>
      </c>
    </row>
    <row r="268" spans="1:16" hidden="1" x14ac:dyDescent="0.2">
      <c r="A268" s="81"/>
      <c r="B268" s="12"/>
      <c r="C268" s="52"/>
      <c r="D268" s="81"/>
      <c r="E268" s="81"/>
      <c r="F268" s="77"/>
      <c r="G268" s="82"/>
      <c r="H268" s="15"/>
      <c r="I268" s="43"/>
      <c r="J268" s="79"/>
      <c r="K268" s="13"/>
      <c r="L268" s="13"/>
      <c r="M268" s="115"/>
      <c r="N268" s="12"/>
      <c r="O268" s="14"/>
      <c r="P268" s="124" t="str">
        <f>IF(AND($I268=Data!$F$7,OR($J268=Data!$D$3,$J268=Data!$D$6)),$G268,"")</f>
        <v/>
      </c>
    </row>
    <row r="269" spans="1:16" hidden="1" x14ac:dyDescent="0.2">
      <c r="A269" s="81"/>
      <c r="B269" s="12"/>
      <c r="C269" s="53"/>
      <c r="D269" s="81"/>
      <c r="E269" s="81"/>
      <c r="F269" s="77"/>
      <c r="G269" s="82"/>
      <c r="H269" s="15"/>
      <c r="I269" s="43"/>
      <c r="J269" s="79"/>
      <c r="K269" s="13"/>
      <c r="L269" s="13"/>
      <c r="M269" s="115"/>
      <c r="N269" s="12"/>
      <c r="O269" s="14"/>
      <c r="P269" s="124" t="str">
        <f>IF(AND($I269=Data!$F$7,OR($J269=Data!$D$3,$J269=Data!$D$6)),$G269,"")</f>
        <v/>
      </c>
    </row>
    <row r="270" spans="1:16" hidden="1" x14ac:dyDescent="0.2">
      <c r="A270" s="81"/>
      <c r="B270" s="12"/>
      <c r="C270" s="53"/>
      <c r="D270" s="81"/>
      <c r="E270" s="81"/>
      <c r="F270" s="77"/>
      <c r="G270" s="82"/>
      <c r="H270" s="15"/>
      <c r="I270" s="43"/>
      <c r="J270" s="79"/>
      <c r="K270" s="13"/>
      <c r="L270" s="13"/>
      <c r="M270" s="115"/>
      <c r="N270" s="12"/>
      <c r="O270" s="14"/>
      <c r="P270" s="124" t="str">
        <f>IF(AND($I270=Data!$F$7,OR($J270=Data!$D$3,$J270=Data!$D$6)),$G270,"")</f>
        <v/>
      </c>
    </row>
    <row r="271" spans="1:16" hidden="1" x14ac:dyDescent="0.2">
      <c r="A271" s="81"/>
      <c r="B271" s="12"/>
      <c r="C271" s="53"/>
      <c r="D271" s="81"/>
      <c r="E271" s="81"/>
      <c r="F271" s="80"/>
      <c r="G271" s="82"/>
      <c r="H271" s="15"/>
      <c r="I271" s="43"/>
      <c r="J271" s="79"/>
      <c r="K271" s="13"/>
      <c r="L271" s="13"/>
      <c r="M271" s="115"/>
      <c r="N271" s="16"/>
      <c r="O271" s="14"/>
      <c r="P271" s="124" t="str">
        <f>IF(AND($I271=Data!$F$7,OR($J271=Data!$D$3,$J271=Data!$D$6)),$G271,"")</f>
        <v/>
      </c>
    </row>
    <row r="272" spans="1:16" hidden="1" x14ac:dyDescent="0.2">
      <c r="A272" s="81"/>
      <c r="B272" s="12"/>
      <c r="C272" s="53"/>
      <c r="D272" s="81"/>
      <c r="E272" s="81"/>
      <c r="F272" s="77"/>
      <c r="G272" s="82"/>
      <c r="H272" s="15"/>
      <c r="I272" s="43"/>
      <c r="J272" s="79"/>
      <c r="K272" s="13"/>
      <c r="L272" s="13"/>
      <c r="M272" s="115"/>
      <c r="N272" s="12"/>
      <c r="O272" s="14"/>
      <c r="P272" s="124" t="str">
        <f>IF(AND($I272=Data!$F$7,OR($J272=Data!$D$3,$J272=Data!$D$6)),$G272,"")</f>
        <v/>
      </c>
    </row>
    <row r="273" spans="1:16" hidden="1" x14ac:dyDescent="0.2">
      <c r="A273" s="81"/>
      <c r="B273" s="12"/>
      <c r="C273" s="52"/>
      <c r="D273" s="81"/>
      <c r="E273" s="81"/>
      <c r="F273" s="77"/>
      <c r="G273" s="82"/>
      <c r="H273" s="15"/>
      <c r="I273" s="43"/>
      <c r="J273" s="79"/>
      <c r="K273" s="13"/>
      <c r="L273" s="13"/>
      <c r="M273" s="115"/>
      <c r="N273" s="12"/>
      <c r="O273" s="14"/>
      <c r="P273" s="124" t="str">
        <f>IF(AND($I273=Data!$F$7,OR($J273=Data!$D$3,$J273=Data!$D$6)),$G273,"")</f>
        <v/>
      </c>
    </row>
    <row r="274" spans="1:16" hidden="1" x14ac:dyDescent="0.2">
      <c r="A274" s="81"/>
      <c r="B274" s="12"/>
      <c r="C274" s="52"/>
      <c r="D274" s="81"/>
      <c r="E274" s="81"/>
      <c r="F274" s="77"/>
      <c r="G274" s="82"/>
      <c r="H274" s="15"/>
      <c r="I274" s="43"/>
      <c r="J274" s="79"/>
      <c r="K274" s="13"/>
      <c r="L274" s="13"/>
      <c r="M274" s="115"/>
      <c r="N274" s="12"/>
      <c r="O274" s="14"/>
      <c r="P274" s="124" t="str">
        <f>IF(AND($I274=Data!$F$7,OR($J274=Data!$D$3,$J274=Data!$D$6)),$G274,"")</f>
        <v/>
      </c>
    </row>
    <row r="275" spans="1:16" hidden="1" x14ac:dyDescent="0.2">
      <c r="A275" s="81"/>
      <c r="B275" s="12"/>
      <c r="C275" s="52"/>
      <c r="D275" s="81"/>
      <c r="E275" s="81"/>
      <c r="F275" s="77"/>
      <c r="G275" s="82"/>
      <c r="H275" s="15"/>
      <c r="I275" s="43"/>
      <c r="J275" s="79"/>
      <c r="K275" s="13"/>
      <c r="L275" s="13"/>
      <c r="M275" s="115"/>
      <c r="N275" s="12"/>
      <c r="O275" s="14"/>
      <c r="P275" s="124" t="str">
        <f>IF(AND($I275=Data!$F$7,OR($J275=Data!$D$3,$J275=Data!$D$6)),$G275,"")</f>
        <v/>
      </c>
    </row>
    <row r="276" spans="1:16" hidden="1" x14ac:dyDescent="0.2">
      <c r="A276" s="81"/>
      <c r="B276" s="12"/>
      <c r="C276" s="53"/>
      <c r="D276" s="81"/>
      <c r="E276" s="81"/>
      <c r="F276" s="77"/>
      <c r="G276" s="82"/>
      <c r="H276" s="15"/>
      <c r="I276" s="43"/>
      <c r="J276" s="79"/>
      <c r="K276" s="13"/>
      <c r="L276" s="13"/>
      <c r="M276" s="115"/>
      <c r="N276" s="12"/>
      <c r="O276" s="28"/>
      <c r="P276" s="124" t="str">
        <f>IF(AND($I276=Data!$F$7,OR($J276=Data!$D$3,$J276=Data!$D$6)),$G276,"")</f>
        <v/>
      </c>
    </row>
    <row r="277" spans="1:16" hidden="1" x14ac:dyDescent="0.2">
      <c r="A277" s="81"/>
      <c r="B277" s="12"/>
      <c r="C277" s="52"/>
      <c r="D277" s="81"/>
      <c r="E277" s="81"/>
      <c r="F277" s="77"/>
      <c r="G277" s="82"/>
      <c r="H277" s="15"/>
      <c r="I277" s="43"/>
      <c r="J277" s="79"/>
      <c r="K277" s="13"/>
      <c r="L277" s="13"/>
      <c r="M277" s="115"/>
      <c r="N277" s="16"/>
      <c r="O277" s="14"/>
      <c r="P277" s="124" t="str">
        <f>IF(AND($I277=Data!$F$7,OR($J277=Data!$D$3,$J277=Data!$D$6)),$G277,"")</f>
        <v/>
      </c>
    </row>
    <row r="278" spans="1:16" hidden="1" x14ac:dyDescent="0.2">
      <c r="A278" s="81"/>
      <c r="B278" s="12"/>
      <c r="C278" s="52"/>
      <c r="D278" s="81"/>
      <c r="E278" s="81"/>
      <c r="F278" s="77"/>
      <c r="G278" s="82"/>
      <c r="H278" s="15"/>
      <c r="I278" s="43"/>
      <c r="J278" s="79"/>
      <c r="K278" s="13"/>
      <c r="L278" s="13"/>
      <c r="M278" s="115"/>
      <c r="N278" s="12"/>
      <c r="O278" s="14"/>
      <c r="P278" s="124" t="str">
        <f>IF(AND($I278=Data!$F$7,OR($J278=Data!$D$3,$J278=Data!$D$6)),$G278,"")</f>
        <v/>
      </c>
    </row>
    <row r="279" spans="1:16" hidden="1" x14ac:dyDescent="0.2">
      <c r="A279" s="81"/>
      <c r="B279" s="12"/>
      <c r="C279" s="52"/>
      <c r="D279" s="81"/>
      <c r="E279" s="81"/>
      <c r="F279" s="80"/>
      <c r="G279" s="82"/>
      <c r="H279" s="15"/>
      <c r="I279" s="43"/>
      <c r="J279" s="79"/>
      <c r="K279" s="13"/>
      <c r="L279" s="13"/>
      <c r="M279" s="115"/>
      <c r="N279" s="16"/>
      <c r="O279" s="28"/>
      <c r="P279" s="124" t="str">
        <f>IF(AND($I279=Data!$F$7,OR($J279=Data!$D$3,$J279=Data!$D$6)),$G279,"")</f>
        <v/>
      </c>
    </row>
    <row r="280" spans="1:16" hidden="1" x14ac:dyDescent="0.2">
      <c r="A280" s="81"/>
      <c r="B280" s="12"/>
      <c r="C280" s="52"/>
      <c r="D280" s="81"/>
      <c r="E280" s="81"/>
      <c r="F280" s="80"/>
      <c r="G280" s="82"/>
      <c r="H280" s="15"/>
      <c r="I280" s="43"/>
      <c r="J280" s="79"/>
      <c r="K280" s="13"/>
      <c r="L280" s="13"/>
      <c r="M280" s="115"/>
      <c r="N280" s="16"/>
      <c r="O280" s="28"/>
      <c r="P280" s="124" t="str">
        <f>IF(AND($I280=Data!$F$7,OR($J280=Data!$D$3,$J280=Data!$D$6)),$G280,"")</f>
        <v/>
      </c>
    </row>
    <row r="281" spans="1:16" hidden="1" x14ac:dyDescent="0.2">
      <c r="A281" s="81"/>
      <c r="B281" s="12"/>
      <c r="C281" s="52"/>
      <c r="D281" s="81"/>
      <c r="E281" s="81"/>
      <c r="F281" s="80"/>
      <c r="G281" s="82"/>
      <c r="H281" s="15"/>
      <c r="I281" s="43"/>
      <c r="J281" s="79"/>
      <c r="K281" s="13"/>
      <c r="L281" s="13"/>
      <c r="M281" s="115"/>
      <c r="N281" s="16"/>
      <c r="O281" s="14"/>
      <c r="P281" s="124" t="str">
        <f>IF(AND($I281=Data!$F$7,OR($J281=Data!$D$3,$J281=Data!$D$6)),$G281,"")</f>
        <v/>
      </c>
    </row>
    <row r="282" spans="1:16" hidden="1" x14ac:dyDescent="0.2">
      <c r="A282" s="81"/>
      <c r="B282" s="12"/>
      <c r="C282" s="52"/>
      <c r="D282" s="81"/>
      <c r="E282" s="81"/>
      <c r="F282" s="77"/>
      <c r="G282" s="82"/>
      <c r="H282" s="15"/>
      <c r="I282" s="43"/>
      <c r="J282" s="79"/>
      <c r="K282" s="13"/>
      <c r="L282" s="13"/>
      <c r="M282" s="115"/>
      <c r="N282" s="12"/>
      <c r="O282" s="14"/>
      <c r="P282" s="124" t="str">
        <f>IF(AND($I282=Data!$F$7,OR($J282=Data!$D$3,$J282=Data!$D$6)),$G282,"")</f>
        <v/>
      </c>
    </row>
    <row r="283" spans="1:16" hidden="1" x14ac:dyDescent="0.2">
      <c r="A283" s="81"/>
      <c r="B283" s="12"/>
      <c r="C283" s="52"/>
      <c r="D283" s="81"/>
      <c r="E283" s="81"/>
      <c r="F283" s="77"/>
      <c r="G283" s="82"/>
      <c r="H283" s="15"/>
      <c r="I283" s="43"/>
      <c r="J283" s="79"/>
      <c r="K283" s="13"/>
      <c r="L283" s="13"/>
      <c r="M283" s="115"/>
      <c r="N283" s="12"/>
      <c r="O283" s="14"/>
      <c r="P283" s="124" t="str">
        <f>IF(AND($I283=Data!$F$7,OR($J283=Data!$D$3,$J283=Data!$D$6)),$G283,"")</f>
        <v/>
      </c>
    </row>
    <row r="284" spans="1:16" hidden="1" x14ac:dyDescent="0.2">
      <c r="A284" s="81"/>
      <c r="B284" s="12"/>
      <c r="C284" s="52"/>
      <c r="D284" s="81"/>
      <c r="E284" s="81"/>
      <c r="F284" s="77"/>
      <c r="G284" s="82"/>
      <c r="H284" s="35"/>
      <c r="I284" s="43"/>
      <c r="J284" s="79"/>
      <c r="K284" s="13"/>
      <c r="L284" s="13"/>
      <c r="M284" s="115"/>
      <c r="N284" s="12"/>
      <c r="O284" s="14"/>
      <c r="P284" s="124" t="str">
        <f>IF(AND($I284=Data!$F$7,OR($J284=Data!$D$3,$J284=Data!$D$6)),$G284,"")</f>
        <v/>
      </c>
    </row>
    <row r="285" spans="1:16" hidden="1" x14ac:dyDescent="0.2">
      <c r="A285" s="81"/>
      <c r="B285" s="12"/>
      <c r="C285" s="52"/>
      <c r="D285" s="81"/>
      <c r="E285" s="81"/>
      <c r="F285" s="77"/>
      <c r="G285" s="82"/>
      <c r="H285" s="15"/>
      <c r="I285" s="43"/>
      <c r="J285" s="79"/>
      <c r="K285" s="13"/>
      <c r="L285" s="13"/>
      <c r="M285" s="115"/>
      <c r="N285" s="12"/>
      <c r="O285" s="14"/>
      <c r="P285" s="124" t="str">
        <f>IF(AND($I285=Data!$F$7,OR($J285=Data!$D$3,$J285=Data!$D$6)),$G285,"")</f>
        <v/>
      </c>
    </row>
    <row r="286" spans="1:16" hidden="1" x14ac:dyDescent="0.2">
      <c r="A286" s="81"/>
      <c r="B286" s="16"/>
      <c r="C286" s="52"/>
      <c r="D286" s="81"/>
      <c r="E286" s="81"/>
      <c r="F286" s="77"/>
      <c r="G286" s="82"/>
      <c r="H286" s="15"/>
      <c r="I286" s="43"/>
      <c r="J286" s="79"/>
      <c r="K286" s="13"/>
      <c r="L286" s="13"/>
      <c r="M286" s="115"/>
      <c r="N286" s="12"/>
      <c r="O286" s="14"/>
      <c r="P286" s="124" t="str">
        <f>IF(AND($I286=Data!$F$7,OR($J286=Data!$D$3,$J286=Data!$D$6)),$G286,"")</f>
        <v/>
      </c>
    </row>
    <row r="287" spans="1:16" hidden="1" x14ac:dyDescent="0.2">
      <c r="A287" s="81"/>
      <c r="B287" s="16"/>
      <c r="C287" s="52"/>
      <c r="D287" s="81"/>
      <c r="E287" s="81"/>
      <c r="F287" s="77"/>
      <c r="G287" s="82"/>
      <c r="H287" s="15"/>
      <c r="I287" s="43"/>
      <c r="J287" s="79"/>
      <c r="K287" s="13"/>
      <c r="L287" s="13"/>
      <c r="M287" s="115"/>
      <c r="N287" s="12"/>
      <c r="O287" s="14"/>
      <c r="P287" s="124" t="str">
        <f>IF(AND($I287=Data!$F$7,OR($J287=Data!$D$3,$J287=Data!$D$6)),$G287,"")</f>
        <v/>
      </c>
    </row>
    <row r="288" spans="1:16" hidden="1" x14ac:dyDescent="0.2">
      <c r="A288" s="81"/>
      <c r="B288" s="16"/>
      <c r="C288" s="52"/>
      <c r="D288" s="81"/>
      <c r="E288" s="81"/>
      <c r="F288" s="77"/>
      <c r="G288" s="82"/>
      <c r="H288" s="15"/>
      <c r="I288" s="43"/>
      <c r="J288" s="79"/>
      <c r="K288" s="13"/>
      <c r="L288" s="13"/>
      <c r="M288" s="115"/>
      <c r="N288" s="12"/>
      <c r="O288" s="14"/>
      <c r="P288" s="124" t="str">
        <f>IF(AND($I288=Data!$F$7,OR($J288=Data!$D$3,$J288=Data!$D$6)),$G288,"")</f>
        <v/>
      </c>
    </row>
    <row r="289" spans="1:16" hidden="1" x14ac:dyDescent="0.2">
      <c r="A289" s="81"/>
      <c r="B289" s="16"/>
      <c r="C289" s="52"/>
      <c r="D289" s="81"/>
      <c r="E289" s="81"/>
      <c r="F289" s="77"/>
      <c r="G289" s="82"/>
      <c r="H289" s="15"/>
      <c r="I289" s="43"/>
      <c r="J289" s="79"/>
      <c r="K289" s="37"/>
      <c r="L289" s="13"/>
      <c r="M289" s="115"/>
      <c r="N289" s="16"/>
      <c r="O289" s="14"/>
      <c r="P289" s="124" t="str">
        <f>IF(AND($I289=Data!$F$7,OR($J289=Data!$D$3,$J289=Data!$D$6)),$G289,"")</f>
        <v/>
      </c>
    </row>
    <row r="290" spans="1:16" hidden="1" x14ac:dyDescent="0.2">
      <c r="A290" s="81"/>
      <c r="B290" s="16"/>
      <c r="C290" s="52"/>
      <c r="D290" s="81"/>
      <c r="E290" s="81"/>
      <c r="F290" s="77"/>
      <c r="G290" s="82"/>
      <c r="H290" s="35"/>
      <c r="I290" s="43"/>
      <c r="J290" s="79"/>
      <c r="K290" s="13"/>
      <c r="L290" s="13"/>
      <c r="M290" s="115"/>
      <c r="N290" s="12"/>
      <c r="O290" s="14"/>
      <c r="P290" s="124" t="str">
        <f>IF(AND($I290=Data!$F$7,OR($J290=Data!$D$3,$J290=Data!$D$6)),$G290,"")</f>
        <v/>
      </c>
    </row>
    <row r="291" spans="1:16" hidden="1" x14ac:dyDescent="0.2">
      <c r="A291" s="81"/>
      <c r="B291" s="16"/>
      <c r="C291" s="52"/>
      <c r="D291" s="81"/>
      <c r="E291" s="81"/>
      <c r="F291" s="77"/>
      <c r="G291" s="82"/>
      <c r="H291" s="15"/>
      <c r="I291" s="43"/>
      <c r="J291" s="79"/>
      <c r="K291" s="13"/>
      <c r="L291" s="13"/>
      <c r="M291" s="115"/>
      <c r="N291" s="12"/>
      <c r="O291" s="14"/>
      <c r="P291" s="124" t="str">
        <f>IF(AND($I291=Data!$F$7,OR($J291=Data!$D$3,$J291=Data!$D$6)),$G291,"")</f>
        <v/>
      </c>
    </row>
    <row r="292" spans="1:16" hidden="1" x14ac:dyDescent="0.2">
      <c r="A292" s="81"/>
      <c r="B292" s="12"/>
      <c r="C292" s="52"/>
      <c r="D292" s="81"/>
      <c r="E292" s="81"/>
      <c r="F292" s="77"/>
      <c r="G292" s="82"/>
      <c r="H292" s="15"/>
      <c r="I292" s="43"/>
      <c r="J292" s="79"/>
      <c r="K292" s="13"/>
      <c r="L292" s="13"/>
      <c r="M292" s="115"/>
      <c r="N292" s="12"/>
      <c r="O292" s="14"/>
      <c r="P292" s="124" t="str">
        <f>IF(AND($I292=Data!$F$7,OR($J292=Data!$D$3,$J292=Data!$D$6)),$G292,"")</f>
        <v/>
      </c>
    </row>
    <row r="293" spans="1:16" hidden="1" x14ac:dyDescent="0.2">
      <c r="A293" s="81"/>
      <c r="B293" s="12"/>
      <c r="C293" s="52"/>
      <c r="D293" s="81"/>
      <c r="E293" s="81"/>
      <c r="F293" s="77"/>
      <c r="G293" s="82"/>
      <c r="H293" s="15"/>
      <c r="I293" s="43"/>
      <c r="J293" s="79"/>
      <c r="K293" s="13"/>
      <c r="L293" s="13"/>
      <c r="M293" s="115"/>
      <c r="N293" s="12"/>
      <c r="O293" s="14"/>
      <c r="P293" s="124" t="str">
        <f>IF(AND($I293=Data!$F$7,OR($J293=Data!$D$3,$J293=Data!$D$6)),$G293,"")</f>
        <v/>
      </c>
    </row>
    <row r="294" spans="1:16" hidden="1" x14ac:dyDescent="0.2">
      <c r="A294" s="81"/>
      <c r="B294" s="12"/>
      <c r="C294" s="53"/>
      <c r="D294" s="81"/>
      <c r="E294" s="81"/>
      <c r="F294" s="80"/>
      <c r="G294" s="82"/>
      <c r="H294" s="15"/>
      <c r="I294" s="43"/>
      <c r="J294" s="79"/>
      <c r="K294" s="13"/>
      <c r="L294" s="13"/>
      <c r="M294" s="115"/>
      <c r="N294" s="16"/>
      <c r="O294" s="28"/>
      <c r="P294" s="124" t="str">
        <f>IF(AND($I294=Data!$F$7,OR($J294=Data!$D$3,$J294=Data!$D$6)),$G294,"")</f>
        <v/>
      </c>
    </row>
    <row r="295" spans="1:16" hidden="1" x14ac:dyDescent="0.2">
      <c r="A295" s="81"/>
      <c r="B295" s="12"/>
      <c r="C295" s="53"/>
      <c r="D295" s="81"/>
      <c r="E295" s="81"/>
      <c r="F295" s="77"/>
      <c r="G295" s="82"/>
      <c r="H295" s="15"/>
      <c r="I295" s="43"/>
      <c r="J295" s="79"/>
      <c r="K295" s="13"/>
      <c r="L295" s="13"/>
      <c r="M295" s="115"/>
      <c r="N295" s="16"/>
      <c r="O295" s="28"/>
      <c r="P295" s="124" t="str">
        <f>IF(AND($I295=Data!$F$7,OR($J295=Data!$D$3,$J295=Data!$D$6)),$G295,"")</f>
        <v/>
      </c>
    </row>
    <row r="296" spans="1:16" hidden="1" x14ac:dyDescent="0.2">
      <c r="A296" s="81"/>
      <c r="B296" s="12"/>
      <c r="C296" s="53"/>
      <c r="D296" s="81"/>
      <c r="E296" s="81"/>
      <c r="F296" s="77"/>
      <c r="G296" s="82"/>
      <c r="H296" s="15"/>
      <c r="I296" s="43"/>
      <c r="J296" s="79"/>
      <c r="K296" s="13"/>
      <c r="L296" s="13"/>
      <c r="M296" s="115"/>
      <c r="N296" s="16"/>
      <c r="O296" s="28"/>
      <c r="P296" s="124" t="str">
        <f>IF(AND($I296=Data!$F$7,OR($J296=Data!$D$3,$J296=Data!$D$6)),$G296,"")</f>
        <v/>
      </c>
    </row>
    <row r="297" spans="1:16" hidden="1" x14ac:dyDescent="0.2">
      <c r="A297" s="81"/>
      <c r="B297" s="12"/>
      <c r="C297" s="52"/>
      <c r="D297" s="81"/>
      <c r="E297" s="81"/>
      <c r="F297" s="77"/>
      <c r="G297" s="82"/>
      <c r="H297" s="15"/>
      <c r="I297" s="43"/>
      <c r="J297" s="79"/>
      <c r="K297" s="13"/>
      <c r="L297" s="13"/>
      <c r="M297" s="115"/>
      <c r="N297" s="12"/>
      <c r="O297" s="14"/>
      <c r="P297" s="124" t="str">
        <f>IF(AND($I297=Data!$F$7,OR($J297=Data!$D$3,$J297=Data!$D$6)),$G297,"")</f>
        <v/>
      </c>
    </row>
    <row r="298" spans="1:16" hidden="1" x14ac:dyDescent="0.2">
      <c r="A298" s="81"/>
      <c r="B298" s="12"/>
      <c r="C298" s="52"/>
      <c r="D298" s="81"/>
      <c r="E298" s="81"/>
      <c r="F298" s="77"/>
      <c r="G298" s="82"/>
      <c r="H298" s="15"/>
      <c r="I298" s="43"/>
      <c r="J298" s="79"/>
      <c r="K298" s="13"/>
      <c r="L298" s="13"/>
      <c r="M298" s="115"/>
      <c r="N298" s="12"/>
      <c r="O298" s="14"/>
      <c r="P298" s="124" t="str">
        <f>IF(AND($I298=Data!$F$7,OR($J298=Data!$D$3,$J298=Data!$D$6)),$G298,"")</f>
        <v/>
      </c>
    </row>
    <row r="299" spans="1:16" hidden="1" x14ac:dyDescent="0.2">
      <c r="A299" s="81"/>
      <c r="B299" s="12"/>
      <c r="C299" s="52"/>
      <c r="D299" s="81"/>
      <c r="E299" s="81"/>
      <c r="F299" s="77"/>
      <c r="G299" s="82"/>
      <c r="H299" s="15"/>
      <c r="I299" s="43"/>
      <c r="J299" s="79"/>
      <c r="K299" s="13"/>
      <c r="L299" s="13"/>
      <c r="M299" s="115"/>
      <c r="N299" s="12"/>
      <c r="O299" s="14"/>
      <c r="P299" s="124" t="str">
        <f>IF(AND($I299=Data!$F$7,OR($J299=Data!$D$3,$J299=Data!$D$6)),$G299,"")</f>
        <v/>
      </c>
    </row>
    <row r="300" spans="1:16" hidden="1" x14ac:dyDescent="0.2">
      <c r="A300" s="81"/>
      <c r="B300" s="16"/>
      <c r="C300" s="52"/>
      <c r="D300" s="81"/>
      <c r="E300" s="81"/>
      <c r="F300" s="77"/>
      <c r="G300" s="82"/>
      <c r="H300" s="35"/>
      <c r="I300" s="43"/>
      <c r="J300" s="79"/>
      <c r="K300" s="13"/>
      <c r="L300" s="13"/>
      <c r="M300" s="115"/>
      <c r="N300" s="12"/>
      <c r="O300" s="14"/>
      <c r="P300" s="124" t="str">
        <f>IF(AND($I300=Data!$F$7,OR($J300=Data!$D$3,$J300=Data!$D$6)),$G300,"")</f>
        <v/>
      </c>
    </row>
    <row r="301" spans="1:16" hidden="1" x14ac:dyDescent="0.2">
      <c r="A301" s="81"/>
      <c r="B301" s="12"/>
      <c r="C301" s="52"/>
      <c r="D301" s="81"/>
      <c r="E301" s="81"/>
      <c r="F301" s="77"/>
      <c r="G301" s="82"/>
      <c r="H301" s="15"/>
      <c r="I301" s="43"/>
      <c r="J301" s="79"/>
      <c r="K301" s="13"/>
      <c r="L301" s="13"/>
      <c r="M301" s="115"/>
      <c r="N301" s="12"/>
      <c r="O301" s="14"/>
      <c r="P301" s="124" t="str">
        <f>IF(AND($I301=Data!$F$7,OR($J301=Data!$D$3,$J301=Data!$D$6)),$G301,"")</f>
        <v/>
      </c>
    </row>
    <row r="302" spans="1:16" hidden="1" x14ac:dyDescent="0.2">
      <c r="A302" s="81"/>
      <c r="B302" s="12"/>
      <c r="C302" s="52"/>
      <c r="D302" s="81"/>
      <c r="E302" s="81"/>
      <c r="F302" s="80"/>
      <c r="G302" s="82"/>
      <c r="H302" s="35"/>
      <c r="I302" s="43"/>
      <c r="J302" s="79"/>
      <c r="K302" s="13"/>
      <c r="L302" s="13"/>
      <c r="M302" s="115"/>
      <c r="N302" s="16"/>
      <c r="O302" s="14"/>
      <c r="P302" s="124" t="str">
        <f>IF(AND($I302=Data!$F$7,OR($J302=Data!$D$3,$J302=Data!$D$6)),$G302,"")</f>
        <v/>
      </c>
    </row>
    <row r="303" spans="1:16" hidden="1" x14ac:dyDescent="0.2">
      <c r="A303" s="81"/>
      <c r="B303" s="16"/>
      <c r="C303" s="52"/>
      <c r="D303" s="81"/>
      <c r="E303" s="81"/>
      <c r="F303" s="77"/>
      <c r="G303" s="82"/>
      <c r="H303" s="35"/>
      <c r="I303" s="43"/>
      <c r="J303" s="79"/>
      <c r="K303" s="13"/>
      <c r="L303" s="13"/>
      <c r="M303" s="115"/>
      <c r="N303" s="12"/>
      <c r="O303" s="14"/>
      <c r="P303" s="124" t="str">
        <f>IF(AND($I303=Data!$F$7,OR($J303=Data!$D$3,$J303=Data!$D$6)),$G303,"")</f>
        <v/>
      </c>
    </row>
    <row r="304" spans="1:16" hidden="1" x14ac:dyDescent="0.2">
      <c r="A304" s="81"/>
      <c r="B304" s="16"/>
      <c r="C304" s="52"/>
      <c r="D304" s="81"/>
      <c r="E304" s="81"/>
      <c r="F304" s="77"/>
      <c r="G304" s="82"/>
      <c r="H304" s="15"/>
      <c r="I304" s="43"/>
      <c r="J304" s="79"/>
      <c r="K304" s="13"/>
      <c r="L304" s="13"/>
      <c r="M304" s="115"/>
      <c r="N304" s="12"/>
      <c r="O304" s="14"/>
      <c r="P304" s="124" t="str">
        <f>IF(AND($I304=Data!$F$7,OR($J304=Data!$D$3,$J304=Data!$D$6)),$G304,"")</f>
        <v/>
      </c>
    </row>
    <row r="305" spans="1:16" hidden="1" x14ac:dyDescent="0.2">
      <c r="A305" s="81"/>
      <c r="B305" s="16"/>
      <c r="C305" s="52"/>
      <c r="D305" s="81"/>
      <c r="E305" s="81"/>
      <c r="F305" s="77"/>
      <c r="G305" s="82"/>
      <c r="H305" s="15"/>
      <c r="I305" s="43"/>
      <c r="J305" s="79"/>
      <c r="K305" s="13"/>
      <c r="L305" s="13"/>
      <c r="M305" s="115"/>
      <c r="N305" s="12"/>
      <c r="O305" s="14"/>
      <c r="P305" s="124" t="str">
        <f>IF(AND($I305=Data!$F$7,OR($J305=Data!$D$3,$J305=Data!$D$6)),$G305,"")</f>
        <v/>
      </c>
    </row>
    <row r="306" spans="1:16" hidden="1" x14ac:dyDescent="0.2">
      <c r="A306" s="81"/>
      <c r="B306" s="16"/>
      <c r="C306" s="52"/>
      <c r="D306" s="81"/>
      <c r="E306" s="81"/>
      <c r="F306" s="77"/>
      <c r="G306" s="82"/>
      <c r="H306" s="15"/>
      <c r="I306" s="43"/>
      <c r="J306" s="79"/>
      <c r="K306" s="13"/>
      <c r="L306" s="13"/>
      <c r="M306" s="115"/>
      <c r="N306" s="12"/>
      <c r="O306" s="14"/>
      <c r="P306" s="124" t="str">
        <f>IF(AND($I306=Data!$F$7,OR($J306=Data!$D$3,$J306=Data!$D$6)),$G306,"")</f>
        <v/>
      </c>
    </row>
    <row r="307" spans="1:16" hidden="1" x14ac:dyDescent="0.2">
      <c r="A307" s="81"/>
      <c r="B307" s="16"/>
      <c r="C307" s="52"/>
      <c r="D307" s="81"/>
      <c r="E307" s="81"/>
      <c r="F307" s="77"/>
      <c r="G307" s="82"/>
      <c r="H307" s="15"/>
      <c r="I307" s="43"/>
      <c r="J307" s="79"/>
      <c r="K307" s="13"/>
      <c r="L307" s="13"/>
      <c r="M307" s="115"/>
      <c r="N307" s="12"/>
      <c r="O307" s="14"/>
      <c r="P307" s="124" t="str">
        <f>IF(AND($I307=Data!$F$7,OR($J307=Data!$D$3,$J307=Data!$D$6)),$G307,"")</f>
        <v/>
      </c>
    </row>
    <row r="308" spans="1:16" hidden="1" x14ac:dyDescent="0.2">
      <c r="A308" s="81"/>
      <c r="B308" s="16"/>
      <c r="C308" s="52"/>
      <c r="D308" s="81"/>
      <c r="E308" s="81"/>
      <c r="F308" s="80"/>
      <c r="G308" s="82"/>
      <c r="H308" s="35"/>
      <c r="I308" s="43"/>
      <c r="J308" s="79"/>
      <c r="K308" s="13"/>
      <c r="L308" s="13"/>
      <c r="M308" s="115"/>
      <c r="N308" s="16"/>
      <c r="O308" s="14"/>
      <c r="P308" s="124" t="str">
        <f>IF(AND($I308=Data!$F$7,OR($J308=Data!$D$3,$J308=Data!$D$6)),$G308,"")</f>
        <v/>
      </c>
    </row>
    <row r="309" spans="1:16" hidden="1" x14ac:dyDescent="0.2">
      <c r="A309" s="81"/>
      <c r="B309" s="16"/>
      <c r="C309" s="52"/>
      <c r="D309" s="81"/>
      <c r="E309" s="81"/>
      <c r="F309" s="80"/>
      <c r="G309" s="82"/>
      <c r="H309" s="35"/>
      <c r="I309" s="43"/>
      <c r="J309" s="79"/>
      <c r="K309" s="13"/>
      <c r="L309" s="13"/>
      <c r="M309" s="115"/>
      <c r="N309" s="16"/>
      <c r="O309" s="14"/>
      <c r="P309" s="124" t="str">
        <f>IF(AND($I309=Data!$F$7,OR($J309=Data!$D$3,$J309=Data!$D$6)),$G309,"")</f>
        <v/>
      </c>
    </row>
    <row r="310" spans="1:16" hidden="1" x14ac:dyDescent="0.2">
      <c r="A310" s="81"/>
      <c r="B310" s="16"/>
      <c r="C310" s="52"/>
      <c r="D310" s="81"/>
      <c r="E310" s="81"/>
      <c r="F310" s="80"/>
      <c r="G310" s="82"/>
      <c r="H310" s="35"/>
      <c r="I310" s="43"/>
      <c r="J310" s="79"/>
      <c r="K310" s="13"/>
      <c r="L310" s="13"/>
      <c r="M310" s="115"/>
      <c r="N310" s="16"/>
      <c r="O310" s="14"/>
      <c r="P310" s="124" t="str">
        <f>IF(AND($I310=Data!$F$7,OR($J310=Data!$D$3,$J310=Data!$D$6)),$G310,"")</f>
        <v/>
      </c>
    </row>
    <row r="311" spans="1:16" hidden="1" x14ac:dyDescent="0.2">
      <c r="A311" s="81"/>
      <c r="B311" s="16"/>
      <c r="C311" s="52"/>
      <c r="D311" s="81"/>
      <c r="E311" s="81"/>
      <c r="F311" s="77"/>
      <c r="G311" s="82"/>
      <c r="H311" s="15"/>
      <c r="I311" s="43"/>
      <c r="J311" s="79"/>
      <c r="K311" s="13"/>
      <c r="L311" s="13"/>
      <c r="M311" s="115"/>
      <c r="N311" s="12"/>
      <c r="O311" s="14"/>
      <c r="P311" s="124" t="str">
        <f>IF(AND($I311=Data!$F$7,OR($J311=Data!$D$3,$J311=Data!$D$6)),$G311,"")</f>
        <v/>
      </c>
    </row>
    <row r="312" spans="1:16" hidden="1" x14ac:dyDescent="0.2">
      <c r="A312" s="81"/>
      <c r="B312" s="16"/>
      <c r="C312" s="52"/>
      <c r="D312" s="81"/>
      <c r="E312" s="81"/>
      <c r="F312" s="18"/>
      <c r="G312" s="33"/>
      <c r="H312" s="15"/>
      <c r="I312" s="43"/>
      <c r="J312" s="79"/>
      <c r="K312" s="19"/>
      <c r="L312" s="20"/>
      <c r="M312" s="115"/>
      <c r="N312" s="18"/>
      <c r="O312" s="21"/>
      <c r="P312" s="124" t="str">
        <f>IF(AND($I312=Data!$F$7,OR($J312=Data!$D$3,$J312=Data!$D$6)),$G312,"")</f>
        <v/>
      </c>
    </row>
    <row r="313" spans="1:16" hidden="1" x14ac:dyDescent="0.2">
      <c r="A313" s="81"/>
      <c r="B313" s="16"/>
      <c r="C313" s="52"/>
      <c r="D313" s="81"/>
      <c r="E313" s="81"/>
      <c r="F313" s="18"/>
      <c r="G313" s="33"/>
      <c r="H313" s="35"/>
      <c r="I313" s="43"/>
      <c r="J313" s="79"/>
      <c r="K313" s="19"/>
      <c r="L313" s="20"/>
      <c r="M313" s="119"/>
      <c r="N313" s="18"/>
      <c r="O313" s="21"/>
      <c r="P313" s="124" t="str">
        <f>IF(AND($I313=Data!$F$7,OR($J313=Data!$D$3,$J313=Data!$D$6)),$G313,"")</f>
        <v/>
      </c>
    </row>
    <row r="314" spans="1:16" hidden="1" x14ac:dyDescent="0.2">
      <c r="A314" s="81"/>
      <c r="B314" s="12"/>
      <c r="C314" s="52"/>
      <c r="D314" s="81"/>
      <c r="E314" s="81"/>
      <c r="F314" s="18"/>
      <c r="G314" s="33"/>
      <c r="H314" s="15"/>
      <c r="I314" s="43"/>
      <c r="J314" s="79"/>
      <c r="K314" s="19"/>
      <c r="L314" s="20"/>
      <c r="M314" s="119"/>
      <c r="N314" s="18"/>
      <c r="O314" s="21"/>
      <c r="P314" s="124" t="str">
        <f>IF(AND($I314=Data!$F$7,OR($J314=Data!$D$3,$J314=Data!$D$6)),$G314,"")</f>
        <v/>
      </c>
    </row>
    <row r="315" spans="1:16" hidden="1" x14ac:dyDescent="0.2">
      <c r="A315" s="81"/>
      <c r="B315" s="12"/>
      <c r="C315" s="52"/>
      <c r="D315" s="81"/>
      <c r="E315" s="81"/>
      <c r="F315" s="18"/>
      <c r="G315" s="33"/>
      <c r="H315" s="15"/>
      <c r="I315" s="43"/>
      <c r="J315" s="79"/>
      <c r="K315" s="19"/>
      <c r="L315" s="20"/>
      <c r="M315" s="119"/>
      <c r="N315" s="18"/>
      <c r="O315" s="21"/>
      <c r="P315" s="124" t="str">
        <f>IF(AND($I315=Data!$F$7,OR($J315=Data!$D$3,$J315=Data!$D$6)),$G315,"")</f>
        <v/>
      </c>
    </row>
    <row r="316" spans="1:16" hidden="1" x14ac:dyDescent="0.2">
      <c r="A316" s="81"/>
      <c r="B316" s="12"/>
      <c r="C316" s="52"/>
      <c r="D316" s="81"/>
      <c r="E316" s="81"/>
      <c r="F316" s="41"/>
      <c r="G316" s="33"/>
      <c r="H316" s="17"/>
      <c r="I316" s="43"/>
      <c r="J316" s="79"/>
      <c r="K316" s="19"/>
      <c r="L316" s="20"/>
      <c r="M316" s="119"/>
      <c r="N316" s="41"/>
      <c r="O316" s="21"/>
      <c r="P316" s="124" t="str">
        <f>IF(AND($I316=Data!$F$7,OR($J316=Data!$D$3,$J316=Data!$D$6)),$G316,"")</f>
        <v/>
      </c>
    </row>
    <row r="317" spans="1:16" hidden="1" x14ac:dyDescent="0.2">
      <c r="A317" s="81"/>
      <c r="B317" s="12"/>
      <c r="C317" s="52"/>
      <c r="D317" s="81"/>
      <c r="E317" s="81"/>
      <c r="F317" s="41"/>
      <c r="G317" s="33"/>
      <c r="H317" s="17"/>
      <c r="I317" s="43"/>
      <c r="J317" s="79"/>
      <c r="K317" s="19"/>
      <c r="L317" s="20"/>
      <c r="M317" s="119"/>
      <c r="N317" s="41"/>
      <c r="O317" s="21"/>
      <c r="P317" s="124" t="str">
        <f>IF(AND($I317=Data!$F$7,OR($J317=Data!$D$3,$J317=Data!$D$6)),$G317,"")</f>
        <v/>
      </c>
    </row>
    <row r="318" spans="1:16" hidden="1" x14ac:dyDescent="0.2">
      <c r="A318" s="81"/>
      <c r="B318" s="12"/>
      <c r="C318" s="52"/>
      <c r="D318" s="81"/>
      <c r="E318" s="81"/>
      <c r="F318" s="41"/>
      <c r="G318" s="33"/>
      <c r="H318" s="17"/>
      <c r="I318" s="43"/>
      <c r="J318" s="79"/>
      <c r="K318" s="19"/>
      <c r="L318" s="20"/>
      <c r="M318" s="119"/>
      <c r="N318" s="41"/>
      <c r="O318" s="21"/>
      <c r="P318" s="124" t="str">
        <f>IF(AND($I318=Data!$F$7,OR($J318=Data!$D$3,$J318=Data!$D$6)),$G318,"")</f>
        <v/>
      </c>
    </row>
    <row r="319" spans="1:16" hidden="1" x14ac:dyDescent="0.2">
      <c r="A319" s="81"/>
      <c r="B319" s="12"/>
      <c r="C319" s="52"/>
      <c r="D319" s="81"/>
      <c r="E319" s="81"/>
      <c r="F319" s="18"/>
      <c r="G319" s="33"/>
      <c r="H319" s="17"/>
      <c r="I319" s="43"/>
      <c r="J319" s="79"/>
      <c r="K319" s="19"/>
      <c r="L319" s="20"/>
      <c r="M319" s="119"/>
      <c r="N319" s="18"/>
      <c r="O319" s="21"/>
      <c r="P319" s="124" t="str">
        <f>IF(AND($I319=Data!$F$7,OR($J319=Data!$D$3,$J319=Data!$D$6)),$G319,"")</f>
        <v/>
      </c>
    </row>
    <row r="320" spans="1:16" hidden="1" x14ac:dyDescent="0.2">
      <c r="A320" s="81"/>
      <c r="B320" s="12"/>
      <c r="C320" s="52"/>
      <c r="D320" s="81"/>
      <c r="E320" s="81"/>
      <c r="F320" s="18"/>
      <c r="G320" s="33"/>
      <c r="H320" s="17"/>
      <c r="I320" s="43"/>
      <c r="J320" s="79"/>
      <c r="K320" s="19"/>
      <c r="L320" s="20"/>
      <c r="M320" s="119"/>
      <c r="N320" s="18"/>
      <c r="O320" s="21"/>
      <c r="P320" s="124" t="str">
        <f>IF(AND($I320=Data!$F$7,OR($J320=Data!$D$3,$J320=Data!$D$6)),$G320,"")</f>
        <v/>
      </c>
    </row>
    <row r="321" spans="1:16" hidden="1" x14ac:dyDescent="0.2">
      <c r="A321" s="81"/>
      <c r="B321" s="12"/>
      <c r="C321" s="52"/>
      <c r="D321" s="81"/>
      <c r="E321" s="81"/>
      <c r="F321" s="18"/>
      <c r="G321" s="33"/>
      <c r="H321" s="17"/>
      <c r="I321" s="43"/>
      <c r="J321" s="79"/>
      <c r="K321" s="19"/>
      <c r="L321" s="20"/>
      <c r="M321" s="119"/>
      <c r="N321" s="18"/>
      <c r="O321" s="21"/>
      <c r="P321" s="124" t="str">
        <f>IF(AND($I321=Data!$F$7,OR($J321=Data!$D$3,$J321=Data!$D$6)),$G321,"")</f>
        <v/>
      </c>
    </row>
    <row r="322" spans="1:16" hidden="1" x14ac:dyDescent="0.2">
      <c r="A322" s="81"/>
      <c r="B322" s="12"/>
      <c r="C322" s="52"/>
      <c r="D322" s="81"/>
      <c r="E322" s="81"/>
      <c r="F322" s="18"/>
      <c r="G322" s="33"/>
      <c r="H322" s="17"/>
      <c r="I322" s="43"/>
      <c r="J322" s="79"/>
      <c r="K322" s="19"/>
      <c r="L322" s="20"/>
      <c r="M322" s="119"/>
      <c r="N322" s="18"/>
      <c r="O322" s="21"/>
      <c r="P322" s="124" t="str">
        <f>IF(AND($I322=Data!$F$7,OR($J322=Data!$D$3,$J322=Data!$D$6)),$G322,"")</f>
        <v/>
      </c>
    </row>
    <row r="323" spans="1:16" hidden="1" x14ac:dyDescent="0.2">
      <c r="A323" s="81"/>
      <c r="B323" s="12"/>
      <c r="C323" s="52"/>
      <c r="D323" s="81"/>
      <c r="E323" s="81"/>
      <c r="F323" s="18"/>
      <c r="G323" s="33"/>
      <c r="H323" s="17"/>
      <c r="I323" s="43"/>
      <c r="J323" s="79"/>
      <c r="K323" s="19"/>
      <c r="L323" s="20"/>
      <c r="M323" s="119"/>
      <c r="N323" s="18"/>
      <c r="O323" s="21"/>
      <c r="P323" s="124" t="str">
        <f>IF(AND($I323=Data!$F$7,OR($J323=Data!$D$3,$J323=Data!$D$6)),$G323,"")</f>
        <v/>
      </c>
    </row>
    <row r="324" spans="1:16" hidden="1" x14ac:dyDescent="0.2">
      <c r="A324" s="81"/>
      <c r="B324" s="12"/>
      <c r="C324" s="52"/>
      <c r="D324" s="81"/>
      <c r="E324" s="81"/>
      <c r="F324" s="18"/>
      <c r="G324" s="33"/>
      <c r="H324" s="17"/>
      <c r="I324" s="43"/>
      <c r="J324" s="79"/>
      <c r="K324" s="19"/>
      <c r="L324" s="20"/>
      <c r="M324" s="119"/>
      <c r="N324" s="18"/>
      <c r="O324" s="21"/>
      <c r="P324" s="124" t="str">
        <f>IF(AND($I324=Data!$F$7,OR($J324=Data!$D$3,$J324=Data!$D$6)),$G324,"")</f>
        <v/>
      </c>
    </row>
    <row r="325" spans="1:16" hidden="1" x14ac:dyDescent="0.2">
      <c r="A325" s="81"/>
      <c r="B325" s="12"/>
      <c r="C325" s="52"/>
      <c r="D325" s="81"/>
      <c r="E325" s="81"/>
      <c r="F325" s="18"/>
      <c r="G325" s="33"/>
      <c r="H325" s="17"/>
      <c r="I325" s="43"/>
      <c r="J325" s="79"/>
      <c r="K325" s="19"/>
      <c r="L325" s="20"/>
      <c r="M325" s="119"/>
      <c r="N325" s="18"/>
      <c r="O325" s="21"/>
      <c r="P325" s="124" t="str">
        <f>IF(AND($I325=Data!$F$7,OR($J325=Data!$D$3,$J325=Data!$D$6)),$G325,"")</f>
        <v/>
      </c>
    </row>
    <row r="326" spans="1:16" hidden="1" x14ac:dyDescent="0.2">
      <c r="A326" s="81"/>
      <c r="B326" s="12"/>
      <c r="C326" s="52"/>
      <c r="D326" s="81"/>
      <c r="E326" s="81"/>
      <c r="F326" s="18"/>
      <c r="G326" s="33"/>
      <c r="H326" s="17"/>
      <c r="I326" s="43"/>
      <c r="J326" s="79"/>
      <c r="K326" s="19"/>
      <c r="L326" s="20"/>
      <c r="M326" s="119"/>
      <c r="N326" s="18"/>
      <c r="O326" s="21"/>
      <c r="P326" s="124" t="str">
        <f>IF(AND($I326=Data!$F$7,OR($J326=Data!$D$3,$J326=Data!$D$6)),$G326,"")</f>
        <v/>
      </c>
    </row>
    <row r="327" spans="1:16" hidden="1" x14ac:dyDescent="0.2">
      <c r="A327" s="81"/>
      <c r="B327" s="12"/>
      <c r="C327" s="52"/>
      <c r="D327" s="81"/>
      <c r="E327" s="81"/>
      <c r="F327" s="18"/>
      <c r="G327" s="33"/>
      <c r="H327" s="17"/>
      <c r="I327" s="43"/>
      <c r="J327" s="79"/>
      <c r="K327" s="19"/>
      <c r="L327" s="20"/>
      <c r="M327" s="119"/>
      <c r="N327" s="18"/>
      <c r="O327" s="21"/>
      <c r="P327" s="124" t="str">
        <f>IF(AND($I327=Data!$F$7,OR($J327=Data!$D$3,$J327=Data!$D$6)),$G327,"")</f>
        <v/>
      </c>
    </row>
    <row r="328" spans="1:16" hidden="1" x14ac:dyDescent="0.2">
      <c r="A328" s="81"/>
      <c r="B328" s="12"/>
      <c r="C328" s="52"/>
      <c r="D328" s="81"/>
      <c r="E328" s="81"/>
      <c r="F328" s="18"/>
      <c r="G328" s="33"/>
      <c r="H328" s="17"/>
      <c r="I328" s="43"/>
      <c r="J328" s="79"/>
      <c r="K328" s="19"/>
      <c r="L328" s="20"/>
      <c r="M328" s="119"/>
      <c r="N328" s="18"/>
      <c r="O328" s="21"/>
      <c r="P328" s="124" t="str">
        <f>IF(AND($I328=Data!$F$7,OR($J328=Data!$D$3,$J328=Data!$D$6)),$G328,"")</f>
        <v/>
      </c>
    </row>
    <row r="329" spans="1:16" hidden="1" x14ac:dyDescent="0.2">
      <c r="A329" s="81"/>
      <c r="B329" s="12"/>
      <c r="C329" s="52"/>
      <c r="D329" s="81"/>
      <c r="E329" s="81"/>
      <c r="F329" s="18"/>
      <c r="G329" s="33"/>
      <c r="H329" s="17"/>
      <c r="I329" s="43"/>
      <c r="J329" s="79"/>
      <c r="K329" s="19"/>
      <c r="L329" s="20"/>
      <c r="M329" s="119"/>
      <c r="N329" s="18"/>
      <c r="O329" s="21"/>
      <c r="P329" s="124" t="str">
        <f>IF(AND($I329=Data!$F$7,OR($J329=Data!$D$3,$J329=Data!$D$6)),$G329,"")</f>
        <v/>
      </c>
    </row>
    <row r="330" spans="1:16" hidden="1" x14ac:dyDescent="0.2">
      <c r="A330" s="81"/>
      <c r="B330" s="12"/>
      <c r="C330" s="52"/>
      <c r="D330" s="81"/>
      <c r="E330" s="81"/>
      <c r="F330" s="18"/>
      <c r="G330" s="33"/>
      <c r="H330" s="17"/>
      <c r="I330" s="43"/>
      <c r="J330" s="79"/>
      <c r="K330" s="19"/>
      <c r="L330" s="20"/>
      <c r="M330" s="119"/>
      <c r="N330" s="18"/>
      <c r="O330" s="21"/>
      <c r="P330" s="124" t="str">
        <f>IF(AND($I330=Data!$F$7,OR($J330=Data!$D$3,$J330=Data!$D$6)),$G330,"")</f>
        <v/>
      </c>
    </row>
    <row r="331" spans="1:16" hidden="1" x14ac:dyDescent="0.2">
      <c r="A331" s="81"/>
      <c r="B331" s="42"/>
      <c r="C331" s="52"/>
      <c r="D331" s="81"/>
      <c r="E331" s="81"/>
      <c r="F331" s="18"/>
      <c r="G331" s="33"/>
      <c r="H331" s="17"/>
      <c r="I331" s="43"/>
      <c r="J331" s="79"/>
      <c r="K331" s="19"/>
      <c r="L331" s="20"/>
      <c r="M331" s="119"/>
      <c r="N331" s="18"/>
      <c r="O331" s="21"/>
      <c r="P331" s="124" t="str">
        <f>IF(AND($I331=Data!$F$7,OR($J331=Data!$D$3,$J331=Data!$D$6)),$G331,"")</f>
        <v/>
      </c>
    </row>
    <row r="332" spans="1:16" hidden="1" x14ac:dyDescent="0.2">
      <c r="A332" s="81"/>
      <c r="B332" s="42"/>
      <c r="C332" s="52"/>
      <c r="D332" s="81"/>
      <c r="E332" s="81"/>
      <c r="F332" s="18"/>
      <c r="G332" s="33"/>
      <c r="H332" s="17"/>
      <c r="I332" s="43"/>
      <c r="J332" s="79"/>
      <c r="K332" s="19"/>
      <c r="L332" s="20"/>
      <c r="M332" s="119"/>
      <c r="N332" s="18"/>
      <c r="O332" s="21"/>
      <c r="P332" s="124" t="str">
        <f>IF(AND($I332=Data!$F$7,OR($J332=Data!$D$3,$J332=Data!$D$6)),$G332,"")</f>
        <v/>
      </c>
    </row>
    <row r="333" spans="1:16" hidden="1" x14ac:dyDescent="0.2">
      <c r="A333" s="81"/>
      <c r="B333" s="42"/>
      <c r="C333" s="52"/>
      <c r="D333" s="81"/>
      <c r="E333" s="81"/>
      <c r="F333" s="18"/>
      <c r="G333" s="33"/>
      <c r="H333" s="17"/>
      <c r="I333" s="43"/>
      <c r="J333" s="79"/>
      <c r="K333" s="19"/>
      <c r="L333" s="20"/>
      <c r="M333" s="119"/>
      <c r="N333" s="18"/>
      <c r="O333" s="21"/>
      <c r="P333" s="124" t="str">
        <f>IF(AND($I333=Data!$F$7,OR($J333=Data!$D$3,$J333=Data!$D$6)),$G333,"")</f>
        <v/>
      </c>
    </row>
    <row r="334" spans="1:16" hidden="1" x14ac:dyDescent="0.2">
      <c r="A334" s="81"/>
      <c r="B334" s="42"/>
      <c r="C334" s="52"/>
      <c r="D334" s="81"/>
      <c r="E334" s="81"/>
      <c r="F334" s="18"/>
      <c r="G334" s="33"/>
      <c r="H334" s="17"/>
      <c r="I334" s="43"/>
      <c r="J334" s="79"/>
      <c r="K334" s="19"/>
      <c r="L334" s="20"/>
      <c r="M334" s="119"/>
      <c r="N334" s="18"/>
      <c r="O334" s="21"/>
      <c r="P334" s="124" t="str">
        <f>IF(AND($I334=Data!$F$7,OR($J334=Data!$D$3,$J334=Data!$D$6)),$G334,"")</f>
        <v/>
      </c>
    </row>
    <row r="335" spans="1:16" hidden="1" x14ac:dyDescent="0.2">
      <c r="A335" s="81"/>
      <c r="B335" s="42"/>
      <c r="C335" s="52"/>
      <c r="D335" s="81"/>
      <c r="E335" s="81"/>
      <c r="F335" s="18"/>
      <c r="G335" s="33"/>
      <c r="H335" s="17"/>
      <c r="I335" s="43"/>
      <c r="J335" s="79"/>
      <c r="K335" s="19"/>
      <c r="L335" s="20"/>
      <c r="M335" s="119"/>
      <c r="N335" s="18"/>
      <c r="O335" s="21"/>
      <c r="P335" s="124" t="str">
        <f>IF(AND($I335=Data!$F$7,OR($J335=Data!$D$3,$J335=Data!$D$6)),$G335,"")</f>
        <v/>
      </c>
    </row>
    <row r="336" spans="1:16" hidden="1" x14ac:dyDescent="0.2">
      <c r="A336" s="81"/>
      <c r="B336" s="42"/>
      <c r="C336" s="52"/>
      <c r="D336" s="81"/>
      <c r="E336" s="81"/>
      <c r="F336" s="18"/>
      <c r="G336" s="33"/>
      <c r="H336" s="17"/>
      <c r="I336" s="43"/>
      <c r="J336" s="79"/>
      <c r="K336" s="19"/>
      <c r="L336" s="20"/>
      <c r="M336" s="119"/>
      <c r="N336" s="18"/>
      <c r="O336" s="21"/>
      <c r="P336" s="124" t="str">
        <f>IF(AND($I336=Data!$F$7,OR($J336=Data!$D$3,$J336=Data!$D$6)),$G336,"")</f>
        <v/>
      </c>
    </row>
    <row r="337" spans="1:16" hidden="1" x14ac:dyDescent="0.2">
      <c r="A337" s="81"/>
      <c r="B337" s="42"/>
      <c r="C337" s="52"/>
      <c r="D337" s="81"/>
      <c r="E337" s="81"/>
      <c r="F337" s="18"/>
      <c r="G337" s="33"/>
      <c r="H337" s="15"/>
      <c r="I337" s="43"/>
      <c r="J337" s="79"/>
      <c r="K337" s="19"/>
      <c r="L337" s="20"/>
      <c r="M337" s="119"/>
      <c r="N337" s="18"/>
      <c r="O337" s="21"/>
      <c r="P337" s="124" t="str">
        <f>IF(AND($I337=Data!$F$7,OR($J337=Data!$D$3,$J337=Data!$D$6)),$G337,"")</f>
        <v/>
      </c>
    </row>
    <row r="338" spans="1:16" hidden="1" x14ac:dyDescent="0.2">
      <c r="A338" s="81"/>
      <c r="B338" s="42"/>
      <c r="C338" s="52"/>
      <c r="D338" s="81"/>
      <c r="E338" s="81"/>
      <c r="F338" s="18"/>
      <c r="G338" s="33"/>
      <c r="H338" s="4"/>
      <c r="I338" s="43"/>
      <c r="J338" s="79"/>
      <c r="K338" s="19"/>
      <c r="L338" s="20"/>
      <c r="M338" s="119"/>
      <c r="N338" s="18"/>
      <c r="O338" s="21"/>
      <c r="P338" s="124" t="str">
        <f>IF(AND($I338=Data!$F$7,OR($J338=Data!$D$3,$J338=Data!$D$6)),$G338,"")</f>
        <v/>
      </c>
    </row>
    <row r="339" spans="1:16" hidden="1" x14ac:dyDescent="0.2">
      <c r="A339" s="81"/>
      <c r="B339" s="42"/>
      <c r="C339" s="52"/>
      <c r="D339" s="81"/>
      <c r="E339" s="81"/>
      <c r="G339" s="33"/>
      <c r="H339" s="17"/>
      <c r="I339" s="43"/>
      <c r="J339" s="79"/>
      <c r="K339" s="19"/>
      <c r="L339" s="20"/>
      <c r="M339" s="119"/>
      <c r="N339" s="18"/>
      <c r="O339" s="21"/>
      <c r="P339" s="124" t="str">
        <f>IF(AND($I339=Data!$F$7,OR($J339=Data!$D$3,$J339=Data!$D$6)),$G339,"")</f>
        <v/>
      </c>
    </row>
    <row r="340" spans="1:16" hidden="1" x14ac:dyDescent="0.2">
      <c r="A340" s="81"/>
      <c r="B340" s="42"/>
      <c r="C340" s="52"/>
      <c r="D340" s="81"/>
      <c r="E340" s="81"/>
      <c r="F340" s="18"/>
      <c r="G340" s="33"/>
      <c r="H340" s="4"/>
      <c r="I340" s="43"/>
      <c r="J340" s="79"/>
      <c r="K340" s="45"/>
      <c r="L340" s="45"/>
      <c r="M340" s="119"/>
      <c r="N340" s="46"/>
      <c r="O340" s="21"/>
      <c r="P340" s="124" t="str">
        <f>IF(AND($I340=Data!$F$7,OR($J340=Data!$D$3,$J340=Data!$D$6)),$G340,"")</f>
        <v/>
      </c>
    </row>
    <row r="341" spans="1:16" hidden="1" x14ac:dyDescent="0.2">
      <c r="A341" s="81"/>
      <c r="B341" s="42"/>
      <c r="D341" s="81"/>
      <c r="E341" s="81"/>
      <c r="F341" s="18"/>
      <c r="G341"/>
      <c r="H341" s="4"/>
      <c r="I341" s="43"/>
      <c r="J341" s="79"/>
      <c r="K341" s="45"/>
      <c r="L341" s="45"/>
      <c r="M341" s="45"/>
      <c r="N341" s="48"/>
      <c r="O341" s="21"/>
      <c r="P341" s="124" t="str">
        <f>IF(AND($I341=Data!$F$7,OR($J341=Data!$D$3,$J341=Data!$D$6)),$G341,"")</f>
        <v/>
      </c>
    </row>
    <row r="342" spans="1:16" ht="13.5" thickBot="1" x14ac:dyDescent="0.25">
      <c r="A342" s="81"/>
      <c r="B342" s="42"/>
      <c r="C342" s="18"/>
      <c r="D342" s="81"/>
      <c r="E342" s="81"/>
      <c r="F342" s="18"/>
      <c r="G342" s="33"/>
      <c r="H342" s="4"/>
      <c r="I342" s="43"/>
      <c r="J342" s="79"/>
      <c r="K342" s="19"/>
      <c r="L342" s="20"/>
      <c r="M342" s="119"/>
      <c r="N342" s="18"/>
      <c r="O342" s="21"/>
      <c r="P342" s="124" t="str">
        <f>IF(AND($I342=Data!$F$7,OR($J342=Data!$D$3,$J342=Data!$D$6)),$G342,"")</f>
        <v/>
      </c>
    </row>
    <row r="343" spans="1:16" s="56" customFormat="1" ht="13.5" thickTop="1" x14ac:dyDescent="0.2">
      <c r="A343" s="57">
        <f>Janvier!A343</f>
        <v>0</v>
      </c>
      <c r="B343" s="58"/>
      <c r="C343" s="59">
        <f>SUM(C3:C342)</f>
        <v>0</v>
      </c>
      <c r="D343" s="59"/>
      <c r="E343" s="61"/>
      <c r="F343" s="60"/>
      <c r="G343" s="60">
        <f>SUM(G3:G342)</f>
        <v>0</v>
      </c>
      <c r="H343" s="61"/>
      <c r="I343" s="61"/>
      <c r="J343" s="61"/>
      <c r="K343" s="62"/>
      <c r="L343" s="63"/>
      <c r="M343" s="120"/>
      <c r="N343" s="166" t="str">
        <f>Janvier!N343</f>
        <v>Total</v>
      </c>
      <c r="O343" s="135" t="str">
        <f>Janvier!O343</f>
        <v xml:space="preserve">Mois : </v>
      </c>
      <c r="P343" s="125">
        <f>SUM(P3:P342)</f>
        <v>0</v>
      </c>
    </row>
    <row r="344" spans="1:16" ht="13.5" thickBot="1" x14ac:dyDescent="0.25">
      <c r="A344" s="22"/>
      <c r="B344" s="22"/>
      <c r="C344" s="22"/>
      <c r="D344" s="22"/>
      <c r="E344" s="23"/>
      <c r="F344" s="22"/>
      <c r="G344" s="22"/>
      <c r="H344" s="23"/>
      <c r="I344" s="23"/>
      <c r="J344" s="23"/>
      <c r="K344" s="24"/>
      <c r="L344" s="24"/>
      <c r="M344" s="113">
        <f ca="1">TODAY()</f>
        <v>41795</v>
      </c>
      <c r="N344" s="167">
        <f>Janvier!N344</f>
        <v>0</v>
      </c>
      <c r="O344" s="11" t="str">
        <f>Janvier!O344</f>
        <v xml:space="preserve">Cumul : </v>
      </c>
      <c r="P344" s="126">
        <f>P343+Juin!P344</f>
        <v>6153.74</v>
      </c>
    </row>
    <row r="345" spans="1:16" ht="13.5" thickTop="1" x14ac:dyDescent="0.2">
      <c r="E345" s="22"/>
      <c r="F345" s="8" t="str">
        <f>Janvier!F345</f>
        <v>Marge</v>
      </c>
      <c r="G345" s="25">
        <f>G343-C343</f>
        <v>0</v>
      </c>
      <c r="H345" s="1"/>
      <c r="I345" s="1"/>
      <c r="J345" s="1"/>
      <c r="K345" s="26"/>
      <c r="L345" s="26"/>
      <c r="M345" s="26"/>
      <c r="N345" s="156" t="s">
        <v>33</v>
      </c>
      <c r="O345" s="11" t="str">
        <f>Janvier!O345</f>
        <v xml:space="preserve">Mois : </v>
      </c>
      <c r="P345" s="127">
        <f>SUMIF(F3:F342,N345,P3:P342)</f>
        <v>0</v>
      </c>
    </row>
    <row r="346" spans="1:16" ht="13.5" thickBot="1" x14ac:dyDescent="0.25">
      <c r="F346" s="8" t="str">
        <f>Janvier!F346</f>
        <v>Taux</v>
      </c>
      <c r="G346" s="27" t="e">
        <f>(G345*100)/G343</f>
        <v>#DIV/0!</v>
      </c>
      <c r="H346" s="1"/>
      <c r="I346" s="1"/>
      <c r="J346" s="1"/>
      <c r="K346" s="26"/>
      <c r="L346" s="26"/>
      <c r="M346" s="26"/>
      <c r="N346" s="157" t="str">
        <f>'2014'!H345</f>
        <v>InPuzzle</v>
      </c>
      <c r="O346" s="11" t="str">
        <f>Janvier!O346</f>
        <v xml:space="preserve">Cumul : </v>
      </c>
      <c r="P346" s="148">
        <f>INDEX('2014'!$F$3:$I$342,MATCH(N346,'2014'!$F$3:$F$342,0),4)</f>
        <v>634.48</v>
      </c>
    </row>
    <row r="347" spans="1:16" ht="13.5" thickTop="1" x14ac:dyDescent="0.2">
      <c r="B347" s="22"/>
    </row>
  </sheetData>
  <mergeCells count="1">
    <mergeCell ref="N343:N344"/>
  </mergeCells>
  <phoneticPr fontId="0" type="noConversion"/>
  <conditionalFormatting sqref="J3:J342">
    <cfRule type="cellIs" dxfId="196" priority="7" operator="equal">
      <formula>0</formula>
    </cfRule>
  </conditionalFormatting>
  <conditionalFormatting sqref="E3:E342">
    <cfRule type="cellIs" dxfId="195" priority="6" operator="equal">
      <formula>0</formula>
    </cfRule>
  </conditionalFormatting>
  <conditionalFormatting sqref="D3:D342 I3:I342">
    <cfRule type="cellIs" dxfId="194" priority="5" operator="equal">
      <formula>0</formula>
    </cfRule>
  </conditionalFormatting>
  <conditionalFormatting sqref="G3:G342">
    <cfRule type="expression" dxfId="193" priority="4">
      <formula>AND($I3="Livré",$J3="Pas envoyée")</formula>
    </cfRule>
  </conditionalFormatting>
  <conditionalFormatting sqref="M3:M342">
    <cfRule type="expression" dxfId="192" priority="2" stopIfTrue="1">
      <formula>ISBLANK($M3)</formula>
    </cfRule>
  </conditionalFormatting>
  <conditionalFormatting sqref="A3:A342">
    <cfRule type="cellIs" dxfId="22" priority="1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11062E86-A5E7-47F0-8261-ED23CF5E9055}">
            <xm:f>AND($J3=Data!$D$3,DATEDIF($M3,$M$344,"D")&gt;45)</xm:f>
            <x14:dxf>
              <fill>
                <patternFill>
                  <bgColor rgb="FFFFCCFF"/>
                </patternFill>
              </fill>
            </x14:dxf>
          </x14:cfRule>
          <xm:sqref>M3:M342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Data!$D$2:$D$11</xm:f>
          </x14:formula1>
          <xm:sqref>J3:J342</xm:sqref>
        </x14:dataValidation>
        <x14:dataValidation type="list" allowBlank="1" showInputMessage="1" showErrorMessage="1">
          <x14:formula1>
            <xm:f>Data!$C$2:$C$11</xm:f>
          </x14:formula1>
          <xm:sqref>E3:E342</xm:sqref>
        </x14:dataValidation>
        <x14:dataValidation type="list" allowBlank="1" showInputMessage="1" showErrorMessage="1">
          <x14:formula1>
            <xm:f>Data!$E$2:$E$7</xm:f>
          </x14:formula1>
          <xm:sqref>D3:D342</xm:sqref>
        </x14:dataValidation>
        <x14:dataValidation type="list" allowBlank="1" showInputMessage="1" showErrorMessage="1">
          <x14:formula1>
            <xm:f>Data!$F$3:$F$8</xm:f>
          </x14:formula1>
          <xm:sqref>I3:I342</xm:sqref>
        </x14:dataValidation>
        <x14:dataValidation type="list" allowBlank="1" showInputMessage="1" showErrorMessage="1">
          <x14:formula1>
            <xm:f>Data!$B$2:$B$16</xm:f>
          </x14:formula1>
          <xm:sqref>F3 N345</xm:sqref>
        </x14:dataValidation>
        <x14:dataValidation type="list" allowBlank="1" showInputMessage="1" showErrorMessage="1">
          <x14:formula1>
            <xm:f>Data!$H$2:$H$13</xm:f>
          </x14:formula1>
          <xm:sqref>A3:A342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7"/>
  <sheetViews>
    <sheetView zoomScaleNormal="100" workbookViewId="0">
      <selection activeCell="A3" sqref="A3"/>
    </sheetView>
  </sheetViews>
  <sheetFormatPr defaultColWidth="11.42578125" defaultRowHeight="12.75" x14ac:dyDescent="0.2"/>
  <cols>
    <col min="1" max="1" width="20.28515625" customWidth="1"/>
    <col min="2" max="2" width="26" customWidth="1"/>
    <col min="3" max="4" width="12" customWidth="1"/>
    <col min="5" max="5" width="13.28515625" customWidth="1"/>
    <col min="6" max="6" width="18.7109375" customWidth="1"/>
    <col min="7" max="7" width="11.7109375" style="34" customWidth="1"/>
    <col min="8" max="9" width="14.7109375" customWidth="1"/>
    <col min="10" max="10" width="13.28515625" customWidth="1"/>
    <col min="11" max="13" width="11.42578125" customWidth="1"/>
    <col min="14" max="14" width="18.85546875" bestFit="1" customWidth="1"/>
    <col min="15" max="15" width="38.7109375" customWidth="1"/>
  </cols>
  <sheetData>
    <row r="1" spans="1:16" x14ac:dyDescent="0.2">
      <c r="A1" s="65" t="str">
        <f>Janvier!A1</f>
        <v>2014 - MOIS :</v>
      </c>
      <c r="B1" s="66" t="str">
        <f ca="1">RIGHT(CELL("filename",F2),LEN(CELL("filename",F2))-FIND("]",CELL("filename",F2)))</f>
        <v>Août</v>
      </c>
      <c r="F1" s="1"/>
      <c r="G1" s="108" t="str">
        <f>Janvier!G1</f>
        <v>Facturable</v>
      </c>
      <c r="H1" s="1"/>
      <c r="I1" s="1"/>
      <c r="J1" s="1"/>
      <c r="K1" s="2"/>
      <c r="L1" s="3"/>
      <c r="M1" s="108" t="s">
        <v>89</v>
      </c>
      <c r="N1" s="4"/>
      <c r="O1" s="5"/>
    </row>
    <row r="2" spans="1:16" ht="38.25" x14ac:dyDescent="0.2">
      <c r="A2" s="6" t="str">
        <f>Janvier!A2</f>
        <v>Intervenant</v>
      </c>
      <c r="B2" s="6" t="str">
        <f>Janvier!B2</f>
        <v>Projet</v>
      </c>
      <c r="C2" s="7" t="str">
        <f>Janvier!C2</f>
        <v>Somme HT</v>
      </c>
      <c r="D2" s="103" t="s">
        <v>65</v>
      </c>
      <c r="E2" s="9" t="s">
        <v>53</v>
      </c>
      <c r="F2" s="8" t="str">
        <f>Janvier!F2</f>
        <v>Nom du client</v>
      </c>
      <c r="G2" s="8" t="str">
        <f>Janvier!G2</f>
        <v>Somme HT</v>
      </c>
      <c r="H2" s="8" t="str">
        <f>Janvier!H2</f>
        <v>N° de facture</v>
      </c>
      <c r="I2" s="103" t="s">
        <v>66</v>
      </c>
      <c r="J2" s="9" t="s">
        <v>45</v>
      </c>
      <c r="K2" s="9" t="str">
        <f>Janvier!K2</f>
        <v>Date de livraison prévue</v>
      </c>
      <c r="L2" s="10" t="str">
        <f>Janvier!L2</f>
        <v>Date de livraison effective</v>
      </c>
      <c r="M2" s="10" t="s">
        <v>88</v>
      </c>
      <c r="N2" s="8" t="str">
        <f>Janvier!N2</f>
        <v>Nom du CP</v>
      </c>
      <c r="O2" s="11" t="str">
        <f>Janvier!O2</f>
        <v>Commentaires</v>
      </c>
      <c r="P2" s="111" t="str">
        <f>Janvier!P2</f>
        <v>Chiffre HT</v>
      </c>
    </row>
    <row r="3" spans="1:16" s="31" customFormat="1" x14ac:dyDescent="0.2">
      <c r="A3" s="81"/>
      <c r="B3" s="43"/>
      <c r="C3" s="29"/>
      <c r="D3" s="81"/>
      <c r="E3" s="81"/>
      <c r="F3" s="80"/>
      <c r="G3" s="82"/>
      <c r="H3" s="15"/>
      <c r="I3" s="43"/>
      <c r="J3" s="79"/>
      <c r="K3" s="13"/>
      <c r="L3" s="13"/>
      <c r="M3" s="115"/>
      <c r="N3" s="12"/>
      <c r="O3" s="39"/>
      <c r="P3" s="124" t="str">
        <f>IF(AND($I3=Data!$F$7,OR($J3=Data!$D$3,$J3=Data!$D$6)),$G3,"")</f>
        <v/>
      </c>
    </row>
    <row r="4" spans="1:16" s="31" customFormat="1" x14ac:dyDescent="0.2">
      <c r="A4" s="81"/>
      <c r="B4" s="16"/>
      <c r="C4" s="51"/>
      <c r="D4" s="81"/>
      <c r="E4" s="81"/>
      <c r="F4" s="80"/>
      <c r="G4" s="82"/>
      <c r="H4" s="15"/>
      <c r="I4" s="43"/>
      <c r="J4" s="79"/>
      <c r="K4" s="13"/>
      <c r="L4" s="13"/>
      <c r="M4" s="115"/>
      <c r="N4" s="12"/>
      <c r="O4" s="39"/>
      <c r="P4" s="124" t="str">
        <f>IF(AND($I4=Data!$F$7,OR($J4=Data!$D$3,$J4=Data!$D$6)),$G4,"")</f>
        <v/>
      </c>
    </row>
    <row r="5" spans="1:16" s="31" customFormat="1" x14ac:dyDescent="0.2">
      <c r="A5" s="81"/>
      <c r="B5" s="12"/>
      <c r="C5" s="51"/>
      <c r="D5" s="81"/>
      <c r="E5" s="81"/>
      <c r="F5" s="80"/>
      <c r="G5" s="82"/>
      <c r="H5" s="15"/>
      <c r="I5" s="43"/>
      <c r="J5" s="79"/>
      <c r="K5" s="13"/>
      <c r="L5" s="13"/>
      <c r="M5" s="115"/>
      <c r="N5" s="12"/>
      <c r="O5" s="40"/>
      <c r="P5" s="124" t="str">
        <f>IF(AND($I5=Data!$F$7,OR($J5=Data!$D$3,$J5=Data!$D$6)),$G5,"")</f>
        <v/>
      </c>
    </row>
    <row r="6" spans="1:16" s="31" customFormat="1" x14ac:dyDescent="0.2">
      <c r="A6" s="81"/>
      <c r="B6" s="12"/>
      <c r="C6" s="51"/>
      <c r="D6" s="81"/>
      <c r="E6" s="81"/>
      <c r="F6" s="80"/>
      <c r="G6" s="82"/>
      <c r="H6" s="15"/>
      <c r="I6" s="43"/>
      <c r="J6" s="79"/>
      <c r="K6" s="13"/>
      <c r="L6" s="13"/>
      <c r="M6" s="115"/>
      <c r="N6" s="12"/>
      <c r="O6" s="39"/>
      <c r="P6" s="124" t="str">
        <f>IF(AND($I6=Data!$F$7,OR($J6=Data!$D$3,$J6=Data!$D$6)),$G6,"")</f>
        <v/>
      </c>
    </row>
    <row r="7" spans="1:16" s="31" customFormat="1" x14ac:dyDescent="0.2">
      <c r="A7" s="81"/>
      <c r="B7" s="16"/>
      <c r="C7" s="51"/>
      <c r="D7" s="81"/>
      <c r="E7" s="81"/>
      <c r="F7" s="80"/>
      <c r="G7" s="82"/>
      <c r="H7" s="15"/>
      <c r="I7" s="43"/>
      <c r="J7" s="79"/>
      <c r="K7" s="13"/>
      <c r="L7" s="13"/>
      <c r="M7" s="115"/>
      <c r="N7" s="12"/>
      <c r="O7" s="39"/>
      <c r="P7" s="124" t="str">
        <f>IF(AND($I7=Data!$F$7,OR($J7=Data!$D$3,$J7=Data!$D$6)),$G7,"")</f>
        <v/>
      </c>
    </row>
    <row r="8" spans="1:16" s="31" customFormat="1" x14ac:dyDescent="0.2">
      <c r="A8" s="81"/>
      <c r="B8" s="16"/>
      <c r="C8" s="52"/>
      <c r="D8" s="81"/>
      <c r="E8" s="81"/>
      <c r="F8" s="80"/>
      <c r="G8" s="82"/>
      <c r="H8" s="15"/>
      <c r="I8" s="43"/>
      <c r="J8" s="79"/>
      <c r="K8" s="13"/>
      <c r="L8" s="13"/>
      <c r="M8" s="115"/>
      <c r="N8" s="12"/>
      <c r="O8" s="39"/>
      <c r="P8" s="124" t="str">
        <f>IF(AND($I8=Data!$F$7,OR($J8=Data!$D$3,$J8=Data!$D$6)),$G8,"")</f>
        <v/>
      </c>
    </row>
    <row r="9" spans="1:16" s="31" customFormat="1" x14ac:dyDescent="0.2">
      <c r="A9" s="81"/>
      <c r="B9" s="16"/>
      <c r="C9" s="52"/>
      <c r="D9" s="81"/>
      <c r="E9" s="81"/>
      <c r="F9" s="80"/>
      <c r="G9" s="82"/>
      <c r="H9" s="15"/>
      <c r="I9" s="43"/>
      <c r="J9" s="79"/>
      <c r="K9" s="13"/>
      <c r="L9" s="13"/>
      <c r="M9" s="115"/>
      <c r="N9" s="12"/>
      <c r="O9" s="39"/>
      <c r="P9" s="124" t="str">
        <f>IF(AND($I9=Data!$F$7,OR($J9=Data!$D$3,$J9=Data!$D$6)),$G9,"")</f>
        <v/>
      </c>
    </row>
    <row r="10" spans="1:16" s="31" customFormat="1" x14ac:dyDescent="0.2">
      <c r="A10" s="81"/>
      <c r="B10" s="16"/>
      <c r="C10" s="52"/>
      <c r="D10" s="81"/>
      <c r="E10" s="81"/>
      <c r="F10" s="80"/>
      <c r="G10" s="82"/>
      <c r="H10" s="15"/>
      <c r="I10" s="43"/>
      <c r="J10" s="79"/>
      <c r="K10" s="13"/>
      <c r="L10" s="13"/>
      <c r="M10" s="115"/>
      <c r="N10" s="12"/>
      <c r="O10" s="39"/>
      <c r="P10" s="124" t="str">
        <f>IF(AND($I10=Data!$F$7,OR($J10=Data!$D$3,$J10=Data!$D$6)),$G10,"")</f>
        <v/>
      </c>
    </row>
    <row r="11" spans="1:16" s="31" customFormat="1" x14ac:dyDescent="0.2">
      <c r="A11" s="81"/>
      <c r="B11" s="12"/>
      <c r="C11" s="52"/>
      <c r="D11" s="81"/>
      <c r="E11" s="81"/>
      <c r="F11" s="80"/>
      <c r="G11" s="82"/>
      <c r="H11" s="15"/>
      <c r="I11" s="43"/>
      <c r="J11" s="79"/>
      <c r="K11" s="13"/>
      <c r="L11" s="13"/>
      <c r="M11" s="115"/>
      <c r="N11" s="12"/>
      <c r="O11" s="40"/>
      <c r="P11" s="124" t="str">
        <f>IF(AND($I11=Data!$F$7,OR($J11=Data!$D$3,$J11=Data!$D$6)),$G11,"")</f>
        <v/>
      </c>
    </row>
    <row r="12" spans="1:16" s="31" customFormat="1" x14ac:dyDescent="0.2">
      <c r="A12" s="81"/>
      <c r="B12" s="12"/>
      <c r="C12" s="52"/>
      <c r="D12" s="81"/>
      <c r="E12" s="81"/>
      <c r="F12" s="80"/>
      <c r="G12" s="82"/>
      <c r="H12" s="15"/>
      <c r="I12" s="43"/>
      <c r="J12" s="79"/>
      <c r="K12" s="13"/>
      <c r="L12" s="13"/>
      <c r="M12" s="115"/>
      <c r="N12" s="16"/>
      <c r="O12" s="14"/>
      <c r="P12" s="124" t="str">
        <f>IF(AND($I12=Data!$F$7,OR($J12=Data!$D$3,$J12=Data!$D$6)),$G12,"")</f>
        <v/>
      </c>
    </row>
    <row r="13" spans="1:16" s="31" customFormat="1" x14ac:dyDescent="0.2">
      <c r="A13" s="81"/>
      <c r="B13" s="12"/>
      <c r="C13" s="51"/>
      <c r="D13" s="81"/>
      <c r="E13" s="81"/>
      <c r="F13" s="80"/>
      <c r="G13" s="82"/>
      <c r="H13" s="15"/>
      <c r="I13" s="43"/>
      <c r="J13" s="79"/>
      <c r="K13" s="13"/>
      <c r="L13" s="13"/>
      <c r="M13" s="115"/>
      <c r="N13" s="12"/>
      <c r="O13" s="14"/>
      <c r="P13" s="124" t="str">
        <f>IF(AND($I13=Data!$F$7,OR($J13=Data!$D$3,$J13=Data!$D$6)),$G13,"")</f>
        <v/>
      </c>
    </row>
    <row r="14" spans="1:16" s="31" customFormat="1" x14ac:dyDescent="0.2">
      <c r="A14" s="81"/>
      <c r="B14" s="16"/>
      <c r="C14" s="51"/>
      <c r="D14" s="81"/>
      <c r="E14" s="81"/>
      <c r="F14" s="80"/>
      <c r="G14" s="82"/>
      <c r="H14" s="15"/>
      <c r="I14" s="43"/>
      <c r="J14" s="79"/>
      <c r="K14" s="13"/>
      <c r="L14" s="13"/>
      <c r="M14" s="115"/>
      <c r="N14" s="12"/>
      <c r="O14" s="14"/>
      <c r="P14" s="124" t="str">
        <f>IF(AND($I14=Data!$F$7,OR($J14=Data!$D$3,$J14=Data!$D$6)),$G14,"")</f>
        <v/>
      </c>
    </row>
    <row r="15" spans="1:16" s="31" customFormat="1" x14ac:dyDescent="0.2">
      <c r="A15" s="81"/>
      <c r="B15" s="16"/>
      <c r="C15" s="51"/>
      <c r="D15" s="81"/>
      <c r="E15" s="81"/>
      <c r="F15" s="80"/>
      <c r="G15" s="82"/>
      <c r="H15" s="15"/>
      <c r="I15" s="43"/>
      <c r="J15" s="79"/>
      <c r="K15" s="13"/>
      <c r="L15" s="13"/>
      <c r="M15" s="115"/>
      <c r="N15" s="12"/>
      <c r="O15" s="14"/>
      <c r="P15" s="124" t="str">
        <f>IF(AND($I15=Data!$F$7,OR($J15=Data!$D$3,$J15=Data!$D$6)),$G15,"")</f>
        <v/>
      </c>
    </row>
    <row r="16" spans="1:16" s="31" customFormat="1" x14ac:dyDescent="0.2">
      <c r="A16" s="81"/>
      <c r="B16" s="16"/>
      <c r="C16" s="51"/>
      <c r="D16" s="81"/>
      <c r="E16" s="81"/>
      <c r="F16" s="80"/>
      <c r="G16" s="82"/>
      <c r="H16" s="35"/>
      <c r="I16" s="43"/>
      <c r="J16" s="79"/>
      <c r="K16" s="13"/>
      <c r="L16" s="13"/>
      <c r="M16" s="115"/>
      <c r="N16" s="12"/>
      <c r="O16" s="14"/>
      <c r="P16" s="124" t="str">
        <f>IF(AND($I16=Data!$F$7,OR($J16=Data!$D$3,$J16=Data!$D$6)),$G16,"")</f>
        <v/>
      </c>
    </row>
    <row r="17" spans="1:16" s="31" customFormat="1" x14ac:dyDescent="0.2">
      <c r="A17" s="81"/>
      <c r="B17" s="12"/>
      <c r="C17" s="51"/>
      <c r="D17" s="81"/>
      <c r="E17" s="81"/>
      <c r="F17" s="80"/>
      <c r="G17" s="82"/>
      <c r="H17" s="15"/>
      <c r="I17" s="43"/>
      <c r="J17" s="79"/>
      <c r="K17" s="13"/>
      <c r="L17" s="13"/>
      <c r="M17" s="115"/>
      <c r="N17" s="12"/>
      <c r="O17" s="14"/>
      <c r="P17" s="124" t="str">
        <f>IF(AND($I17=Data!$F$7,OR($J17=Data!$D$3,$J17=Data!$D$6)),$G17,"")</f>
        <v/>
      </c>
    </row>
    <row r="18" spans="1:16" s="31" customFormat="1" x14ac:dyDescent="0.2">
      <c r="A18" s="81"/>
      <c r="B18" s="16"/>
      <c r="C18" s="51"/>
      <c r="D18" s="81"/>
      <c r="E18" s="81"/>
      <c r="F18" s="80"/>
      <c r="G18" s="82"/>
      <c r="H18" s="15"/>
      <c r="I18" s="43"/>
      <c r="J18" s="79"/>
      <c r="K18" s="13"/>
      <c r="L18" s="13"/>
      <c r="M18" s="115"/>
      <c r="N18" s="12"/>
      <c r="O18" s="14"/>
      <c r="P18" s="124" t="str">
        <f>IF(AND($I18=Data!$F$7,OR($J18=Data!$D$3,$J18=Data!$D$6)),$G18,"")</f>
        <v/>
      </c>
    </row>
    <row r="19" spans="1:16" s="31" customFormat="1" x14ac:dyDescent="0.2">
      <c r="A19" s="81"/>
      <c r="B19" s="12"/>
      <c r="C19" s="51"/>
      <c r="D19" s="81"/>
      <c r="E19" s="81"/>
      <c r="F19" s="80"/>
      <c r="G19" s="82"/>
      <c r="H19" s="15"/>
      <c r="I19" s="43"/>
      <c r="J19" s="79"/>
      <c r="K19" s="13"/>
      <c r="L19" s="13"/>
      <c r="M19" s="115"/>
      <c r="N19" s="12"/>
      <c r="O19" s="14"/>
      <c r="P19" s="124" t="str">
        <f>IF(AND($I19=Data!$F$7,OR($J19=Data!$D$3,$J19=Data!$D$6)),$G19,"")</f>
        <v/>
      </c>
    </row>
    <row r="20" spans="1:16" s="31" customFormat="1" x14ac:dyDescent="0.2">
      <c r="A20" s="81"/>
      <c r="B20" s="12"/>
      <c r="C20" s="51"/>
      <c r="D20" s="81"/>
      <c r="E20" s="81"/>
      <c r="F20" s="80"/>
      <c r="G20" s="82"/>
      <c r="H20" s="15"/>
      <c r="I20" s="43"/>
      <c r="J20" s="79"/>
      <c r="K20" s="13"/>
      <c r="L20" s="13"/>
      <c r="M20" s="115"/>
      <c r="N20" s="12"/>
      <c r="O20" s="14"/>
      <c r="P20" s="124" t="str">
        <f>IF(AND($I20=Data!$F$7,OR($J20=Data!$D$3,$J20=Data!$D$6)),$G20,"")</f>
        <v/>
      </c>
    </row>
    <row r="21" spans="1:16" s="31" customFormat="1" x14ac:dyDescent="0.2">
      <c r="A21" s="81"/>
      <c r="B21" s="12"/>
      <c r="C21" s="51"/>
      <c r="D21" s="81"/>
      <c r="E21" s="81"/>
      <c r="F21" s="80"/>
      <c r="G21" s="82"/>
      <c r="H21" s="15"/>
      <c r="I21" s="43"/>
      <c r="J21" s="79"/>
      <c r="K21" s="13"/>
      <c r="L21" s="13"/>
      <c r="M21" s="115"/>
      <c r="N21" s="12"/>
      <c r="O21" s="14"/>
      <c r="P21" s="124" t="str">
        <f>IF(AND($I21=Data!$F$7,OR($J21=Data!$D$3,$J21=Data!$D$6)),$G21,"")</f>
        <v/>
      </c>
    </row>
    <row r="22" spans="1:16" s="31" customFormat="1" x14ac:dyDescent="0.2">
      <c r="A22" s="81"/>
      <c r="B22" s="12"/>
      <c r="C22" s="51"/>
      <c r="D22" s="81"/>
      <c r="E22" s="81"/>
      <c r="F22" s="80"/>
      <c r="G22" s="82"/>
      <c r="H22" s="15"/>
      <c r="I22" s="43"/>
      <c r="J22" s="79"/>
      <c r="K22" s="13"/>
      <c r="L22" s="13"/>
      <c r="M22" s="115"/>
      <c r="N22" s="12"/>
      <c r="O22" s="14"/>
      <c r="P22" s="124" t="str">
        <f>IF(AND($I22=Data!$F$7,OR($J22=Data!$D$3,$J22=Data!$D$6)),$G22,"")</f>
        <v/>
      </c>
    </row>
    <row r="23" spans="1:16" s="31" customFormat="1" x14ac:dyDescent="0.2">
      <c r="A23" s="81"/>
      <c r="B23" s="12"/>
      <c r="C23" s="51"/>
      <c r="D23" s="81"/>
      <c r="E23" s="81"/>
      <c r="F23" s="80"/>
      <c r="G23" s="82"/>
      <c r="H23" s="35"/>
      <c r="I23" s="43"/>
      <c r="J23" s="79"/>
      <c r="K23" s="13"/>
      <c r="L23" s="13"/>
      <c r="M23" s="115"/>
      <c r="N23" s="12"/>
      <c r="O23" s="14"/>
      <c r="P23" s="124" t="str">
        <f>IF(AND($I23=Data!$F$7,OR($J23=Data!$D$3,$J23=Data!$D$6)),$G23,"")</f>
        <v/>
      </c>
    </row>
    <row r="24" spans="1:16" s="31" customFormat="1" x14ac:dyDescent="0.2">
      <c r="A24" s="81"/>
      <c r="B24" s="12"/>
      <c r="C24" s="51"/>
      <c r="D24" s="81"/>
      <c r="E24" s="81"/>
      <c r="F24" s="80"/>
      <c r="G24" s="82"/>
      <c r="H24" s="35"/>
      <c r="I24" s="43"/>
      <c r="J24" s="79"/>
      <c r="K24" s="13"/>
      <c r="L24" s="13"/>
      <c r="M24" s="115"/>
      <c r="N24" s="12"/>
      <c r="O24" s="28"/>
      <c r="P24" s="124" t="str">
        <f>IF(AND($I24=Data!$F$7,OR($J24=Data!$D$3,$J24=Data!$D$6)),$G24,"")</f>
        <v/>
      </c>
    </row>
    <row r="25" spans="1:16" s="31" customFormat="1" x14ac:dyDescent="0.2">
      <c r="A25" s="81"/>
      <c r="B25" s="12"/>
      <c r="C25" s="51"/>
      <c r="D25" s="81"/>
      <c r="E25" s="81"/>
      <c r="F25" s="80"/>
      <c r="G25" s="82"/>
      <c r="H25" s="15"/>
      <c r="I25" s="43"/>
      <c r="J25" s="79"/>
      <c r="K25" s="13"/>
      <c r="L25" s="13"/>
      <c r="M25" s="115"/>
      <c r="N25" s="12"/>
      <c r="O25" s="14"/>
      <c r="P25" s="124" t="str">
        <f>IF(AND($I25=Data!$F$7,OR($J25=Data!$D$3,$J25=Data!$D$6)),$G25,"")</f>
        <v/>
      </c>
    </row>
    <row r="26" spans="1:16" s="31" customFormat="1" x14ac:dyDescent="0.2">
      <c r="A26" s="81"/>
      <c r="B26" s="16"/>
      <c r="C26" s="51"/>
      <c r="D26" s="81"/>
      <c r="E26" s="81"/>
      <c r="F26" s="80"/>
      <c r="G26" s="82"/>
      <c r="H26" s="15"/>
      <c r="I26" s="43"/>
      <c r="J26" s="79"/>
      <c r="K26" s="13"/>
      <c r="L26" s="13"/>
      <c r="M26" s="115"/>
      <c r="N26" s="12"/>
      <c r="O26" s="14"/>
      <c r="P26" s="124" t="str">
        <f>IF(AND($I26=Data!$F$7,OR($J26=Data!$D$3,$J26=Data!$D$6)),$G26,"")</f>
        <v/>
      </c>
    </row>
    <row r="27" spans="1:16" s="31" customFormat="1" x14ac:dyDescent="0.2">
      <c r="A27" s="81"/>
      <c r="B27" s="12"/>
      <c r="C27" s="51"/>
      <c r="D27" s="81"/>
      <c r="E27" s="81"/>
      <c r="F27" s="80"/>
      <c r="G27" s="82"/>
      <c r="H27" s="35"/>
      <c r="I27" s="43"/>
      <c r="J27" s="79"/>
      <c r="K27" s="13"/>
      <c r="L27" s="13"/>
      <c r="M27" s="115"/>
      <c r="N27" s="12"/>
      <c r="O27" s="14"/>
      <c r="P27" s="124" t="str">
        <f>IF(AND($I27=Data!$F$7,OR($J27=Data!$D$3,$J27=Data!$D$6)),$G27,"")</f>
        <v/>
      </c>
    </row>
    <row r="28" spans="1:16" s="31" customFormat="1" x14ac:dyDescent="0.2">
      <c r="A28" s="81"/>
      <c r="B28" s="12"/>
      <c r="C28" s="54"/>
      <c r="D28" s="81"/>
      <c r="E28" s="81"/>
      <c r="F28" s="80"/>
      <c r="G28" s="82"/>
      <c r="H28" s="35"/>
      <c r="I28" s="43"/>
      <c r="J28" s="79"/>
      <c r="K28" s="13"/>
      <c r="L28" s="13"/>
      <c r="M28" s="115"/>
      <c r="N28" s="12"/>
      <c r="O28" s="14"/>
      <c r="P28" s="124" t="str">
        <f>IF(AND($I28=Data!$F$7,OR($J28=Data!$D$3,$J28=Data!$D$6)),$G28,"")</f>
        <v/>
      </c>
    </row>
    <row r="29" spans="1:16" s="31" customFormat="1" x14ac:dyDescent="0.2">
      <c r="A29" s="81"/>
      <c r="B29" s="16"/>
      <c r="C29" s="51"/>
      <c r="D29" s="81"/>
      <c r="E29" s="81"/>
      <c r="F29" s="80"/>
      <c r="G29" s="82"/>
      <c r="H29" s="15"/>
      <c r="I29" s="43"/>
      <c r="J29" s="79"/>
      <c r="K29" s="13"/>
      <c r="L29" s="13"/>
      <c r="M29" s="115"/>
      <c r="N29" s="12"/>
      <c r="O29" s="14"/>
      <c r="P29" s="124" t="str">
        <f>IF(AND($I29=Data!$F$7,OR($J29=Data!$D$3,$J29=Data!$D$6)),$G29,"")</f>
        <v/>
      </c>
    </row>
    <row r="30" spans="1:16" s="31" customFormat="1" x14ac:dyDescent="0.2">
      <c r="A30" s="81"/>
      <c r="B30" s="12"/>
      <c r="C30" s="51"/>
      <c r="D30" s="81"/>
      <c r="E30" s="81"/>
      <c r="F30" s="80"/>
      <c r="G30" s="82"/>
      <c r="H30" s="15"/>
      <c r="I30" s="43"/>
      <c r="J30" s="79"/>
      <c r="K30" s="13"/>
      <c r="L30" s="13"/>
      <c r="M30" s="115"/>
      <c r="N30" s="12"/>
      <c r="O30" s="14"/>
      <c r="P30" s="124" t="str">
        <f>IF(AND($I30=Data!$F$7,OR($J30=Data!$D$3,$J30=Data!$D$6)),$G30,"")</f>
        <v/>
      </c>
    </row>
    <row r="31" spans="1:16" s="31" customFormat="1" hidden="1" x14ac:dyDescent="0.2">
      <c r="A31" s="81"/>
      <c r="B31" s="12"/>
      <c r="C31" s="51"/>
      <c r="D31" s="81"/>
      <c r="E31" s="81"/>
      <c r="F31" s="80"/>
      <c r="G31" s="82"/>
      <c r="H31" s="15"/>
      <c r="I31" s="43"/>
      <c r="J31" s="79"/>
      <c r="K31" s="13"/>
      <c r="L31" s="13"/>
      <c r="M31" s="115"/>
      <c r="N31" s="12"/>
      <c r="O31" s="14"/>
      <c r="P31" s="124" t="str">
        <f>IF(AND($I31=Data!$F$7,OR($J31=Data!$D$3,$J31=Data!$D$6)),$G31,"")</f>
        <v/>
      </c>
    </row>
    <row r="32" spans="1:16" s="31" customFormat="1" hidden="1" x14ac:dyDescent="0.2">
      <c r="A32" s="81"/>
      <c r="B32" s="12"/>
      <c r="C32" s="51"/>
      <c r="D32" s="81"/>
      <c r="E32" s="81"/>
      <c r="F32" s="80"/>
      <c r="G32" s="82"/>
      <c r="H32" s="15"/>
      <c r="I32" s="43"/>
      <c r="J32" s="79"/>
      <c r="K32" s="13"/>
      <c r="L32" s="13"/>
      <c r="M32" s="115"/>
      <c r="N32" s="12"/>
      <c r="O32" s="28"/>
      <c r="P32" s="124" t="str">
        <f>IF(AND($I32=Data!$F$7,OR($J32=Data!$D$3,$J32=Data!$D$6)),$G32,"")</f>
        <v/>
      </c>
    </row>
    <row r="33" spans="1:16" s="31" customFormat="1" hidden="1" x14ac:dyDescent="0.2">
      <c r="A33" s="81"/>
      <c r="B33" s="12"/>
      <c r="C33" s="51"/>
      <c r="D33" s="81"/>
      <c r="E33" s="81"/>
      <c r="F33" s="80"/>
      <c r="G33" s="82"/>
      <c r="H33" s="15"/>
      <c r="I33" s="43"/>
      <c r="J33" s="79"/>
      <c r="K33" s="13"/>
      <c r="L33" s="13"/>
      <c r="M33" s="115"/>
      <c r="N33" s="12"/>
      <c r="O33" s="14"/>
      <c r="P33" s="124" t="str">
        <f>IF(AND($I33=Data!$F$7,OR($J33=Data!$D$3,$J33=Data!$D$6)),$G33,"")</f>
        <v/>
      </c>
    </row>
    <row r="34" spans="1:16" s="31" customFormat="1" hidden="1" x14ac:dyDescent="0.2">
      <c r="A34" s="81"/>
      <c r="B34" s="12"/>
      <c r="C34" s="51"/>
      <c r="D34" s="81"/>
      <c r="E34" s="81"/>
      <c r="F34" s="80"/>
      <c r="G34" s="82"/>
      <c r="H34" s="15"/>
      <c r="I34" s="43"/>
      <c r="J34" s="79"/>
      <c r="K34" s="13"/>
      <c r="L34" s="13"/>
      <c r="M34" s="115"/>
      <c r="N34" s="12"/>
      <c r="O34" s="14"/>
      <c r="P34" s="124" t="str">
        <f>IF(AND($I34=Data!$F$7,OR($J34=Data!$D$3,$J34=Data!$D$6)),$G34,"")</f>
        <v/>
      </c>
    </row>
    <row r="35" spans="1:16" s="31" customFormat="1" hidden="1" x14ac:dyDescent="0.2">
      <c r="A35" s="81"/>
      <c r="B35" s="16"/>
      <c r="C35" s="51"/>
      <c r="D35" s="81"/>
      <c r="E35" s="81"/>
      <c r="F35" s="80"/>
      <c r="G35" s="82"/>
      <c r="H35" s="15"/>
      <c r="I35" s="43"/>
      <c r="J35" s="79"/>
      <c r="K35" s="13"/>
      <c r="L35" s="13"/>
      <c r="M35" s="115"/>
      <c r="N35" s="13"/>
      <c r="O35" s="28"/>
      <c r="P35" s="124" t="str">
        <f>IF(AND($I35=Data!$F$7,OR($J35=Data!$D$3,$J35=Data!$D$6)),$G35,"")</f>
        <v/>
      </c>
    </row>
    <row r="36" spans="1:16" s="31" customFormat="1" hidden="1" x14ac:dyDescent="0.2">
      <c r="A36" s="81"/>
      <c r="B36" s="16"/>
      <c r="C36" s="51"/>
      <c r="D36" s="81"/>
      <c r="E36" s="81"/>
      <c r="F36" s="80"/>
      <c r="G36" s="82"/>
      <c r="H36" s="15"/>
      <c r="I36" s="43"/>
      <c r="J36" s="79"/>
      <c r="K36" s="13"/>
      <c r="L36" s="13"/>
      <c r="M36" s="115"/>
      <c r="N36" s="13"/>
      <c r="O36" s="28"/>
      <c r="P36" s="124" t="str">
        <f>IF(AND($I36=Data!$F$7,OR($J36=Data!$D$3,$J36=Data!$D$6)),$G36,"")</f>
        <v/>
      </c>
    </row>
    <row r="37" spans="1:16" s="31" customFormat="1" hidden="1" x14ac:dyDescent="0.2">
      <c r="A37" s="81"/>
      <c r="B37" s="12"/>
      <c r="C37" s="51"/>
      <c r="D37" s="81"/>
      <c r="E37" s="81"/>
      <c r="F37" s="80"/>
      <c r="G37" s="82"/>
      <c r="H37" s="15"/>
      <c r="I37" s="43"/>
      <c r="J37" s="79"/>
      <c r="K37" s="13"/>
      <c r="L37" s="13"/>
      <c r="M37" s="115"/>
      <c r="N37" s="12"/>
      <c r="O37" s="28"/>
      <c r="P37" s="124" t="str">
        <f>IF(AND($I37=Data!$F$7,OR($J37=Data!$D$3,$J37=Data!$D$6)),$G37,"")</f>
        <v/>
      </c>
    </row>
    <row r="38" spans="1:16" s="31" customFormat="1" hidden="1" x14ac:dyDescent="0.2">
      <c r="A38" s="81"/>
      <c r="B38" s="12"/>
      <c r="C38" s="51"/>
      <c r="D38" s="81"/>
      <c r="E38" s="81"/>
      <c r="F38" s="80"/>
      <c r="G38" s="82"/>
      <c r="H38" s="35"/>
      <c r="I38" s="43"/>
      <c r="J38" s="79"/>
      <c r="K38" s="13"/>
      <c r="L38" s="13"/>
      <c r="M38" s="115"/>
      <c r="N38" s="12"/>
      <c r="O38" s="14"/>
      <c r="P38" s="124" t="str">
        <f>IF(AND($I38=Data!$F$7,OR($J38=Data!$D$3,$J38=Data!$D$6)),$G38,"")</f>
        <v/>
      </c>
    </row>
    <row r="39" spans="1:16" s="31" customFormat="1" hidden="1" x14ac:dyDescent="0.2">
      <c r="A39" s="81"/>
      <c r="B39" s="16"/>
      <c r="C39" s="52"/>
      <c r="D39" s="81"/>
      <c r="E39" s="81"/>
      <c r="F39" s="80"/>
      <c r="G39" s="82"/>
      <c r="H39" s="35"/>
      <c r="I39" s="43"/>
      <c r="J39" s="79"/>
      <c r="K39" s="13"/>
      <c r="L39" s="13"/>
      <c r="M39" s="115"/>
      <c r="N39" s="12"/>
      <c r="O39" s="28"/>
      <c r="P39" s="124" t="str">
        <f>IF(AND($I39=Data!$F$7,OR($J39=Data!$D$3,$J39=Data!$D$6)),$G39,"")</f>
        <v/>
      </c>
    </row>
    <row r="40" spans="1:16" s="31" customFormat="1" hidden="1" x14ac:dyDescent="0.2">
      <c r="A40" s="81"/>
      <c r="B40" s="16"/>
      <c r="C40" s="52"/>
      <c r="D40" s="81"/>
      <c r="E40" s="81"/>
      <c r="F40" s="80"/>
      <c r="G40" s="82"/>
      <c r="H40" s="15"/>
      <c r="I40" s="43"/>
      <c r="J40" s="79"/>
      <c r="K40" s="13"/>
      <c r="L40" s="13"/>
      <c r="M40" s="115"/>
      <c r="N40" s="12"/>
      <c r="O40" s="14"/>
      <c r="P40" s="124" t="str">
        <f>IF(AND($I40=Data!$F$7,OR($J40=Data!$D$3,$J40=Data!$D$6)),$G40,"")</f>
        <v/>
      </c>
    </row>
    <row r="41" spans="1:16" s="31" customFormat="1" hidden="1" x14ac:dyDescent="0.2">
      <c r="A41" s="81"/>
      <c r="B41" s="12"/>
      <c r="C41" s="52"/>
      <c r="D41" s="81"/>
      <c r="E41" s="81"/>
      <c r="F41" s="80"/>
      <c r="G41" s="82"/>
      <c r="H41" s="15"/>
      <c r="I41" s="43"/>
      <c r="J41" s="79"/>
      <c r="K41" s="38"/>
      <c r="L41" s="38"/>
      <c r="M41" s="115"/>
      <c r="N41" s="12"/>
      <c r="O41" s="14"/>
      <c r="P41" s="124" t="str">
        <f>IF(AND($I41=Data!$F$7,OR($J41=Data!$D$3,$J41=Data!$D$6)),$G41,"")</f>
        <v/>
      </c>
    </row>
    <row r="42" spans="1:16" s="31" customFormat="1" hidden="1" x14ac:dyDescent="0.2">
      <c r="A42" s="81"/>
      <c r="B42" s="12"/>
      <c r="C42" s="52"/>
      <c r="D42" s="81"/>
      <c r="E42" s="81"/>
      <c r="F42" s="80"/>
      <c r="G42" s="82"/>
      <c r="H42" s="15"/>
      <c r="I42" s="43"/>
      <c r="J42" s="79"/>
      <c r="K42" s="13"/>
      <c r="L42" s="13"/>
      <c r="M42" s="115"/>
      <c r="N42" s="12"/>
      <c r="O42" s="14"/>
      <c r="P42" s="124" t="str">
        <f>IF(AND($I42=Data!$F$7,OR($J42=Data!$D$3,$J42=Data!$D$6)),$G42,"")</f>
        <v/>
      </c>
    </row>
    <row r="43" spans="1:16" s="31" customFormat="1" hidden="1" x14ac:dyDescent="0.2">
      <c r="A43" s="81"/>
      <c r="B43" s="12"/>
      <c r="C43" s="52"/>
      <c r="D43" s="81"/>
      <c r="E43" s="81"/>
      <c r="F43" s="80"/>
      <c r="G43" s="82"/>
      <c r="H43" s="15"/>
      <c r="I43" s="43"/>
      <c r="J43" s="79"/>
      <c r="K43" s="13"/>
      <c r="L43" s="13"/>
      <c r="M43" s="115"/>
      <c r="N43" s="12"/>
      <c r="O43" s="14"/>
      <c r="P43" s="124" t="str">
        <f>IF(AND($I43=Data!$F$7,OR($J43=Data!$D$3,$J43=Data!$D$6)),$G43,"")</f>
        <v/>
      </c>
    </row>
    <row r="44" spans="1:16" s="31" customFormat="1" hidden="1" x14ac:dyDescent="0.2">
      <c r="A44" s="81"/>
      <c r="B44" s="12"/>
      <c r="C44" s="52"/>
      <c r="D44" s="81"/>
      <c r="E44" s="81"/>
      <c r="F44" s="80"/>
      <c r="G44" s="82"/>
      <c r="H44" s="15"/>
      <c r="I44" s="43"/>
      <c r="J44" s="79"/>
      <c r="K44" s="13"/>
      <c r="L44" s="13"/>
      <c r="M44" s="115"/>
      <c r="N44" s="12"/>
      <c r="O44" s="14"/>
      <c r="P44" s="124" t="str">
        <f>IF(AND($I44=Data!$F$7,OR($J44=Data!$D$3,$J44=Data!$D$6)),$G44,"")</f>
        <v/>
      </c>
    </row>
    <row r="45" spans="1:16" s="31" customFormat="1" hidden="1" x14ac:dyDescent="0.2">
      <c r="A45" s="81"/>
      <c r="B45" s="12"/>
      <c r="C45" s="52"/>
      <c r="D45" s="81"/>
      <c r="E45" s="81"/>
      <c r="F45" s="80"/>
      <c r="G45" s="82"/>
      <c r="H45" s="15"/>
      <c r="I45" s="43"/>
      <c r="J45" s="79"/>
      <c r="K45" s="13"/>
      <c r="L45" s="13"/>
      <c r="M45" s="115"/>
      <c r="N45" s="12"/>
      <c r="O45" s="14"/>
      <c r="P45" s="124" t="str">
        <f>IF(AND($I45=Data!$F$7,OR($J45=Data!$D$3,$J45=Data!$D$6)),$G45,"")</f>
        <v/>
      </c>
    </row>
    <row r="46" spans="1:16" s="31" customFormat="1" hidden="1" x14ac:dyDescent="0.2">
      <c r="A46" s="81"/>
      <c r="B46" s="12"/>
      <c r="C46" s="52"/>
      <c r="D46" s="81"/>
      <c r="E46" s="81"/>
      <c r="F46" s="80"/>
      <c r="G46" s="82"/>
      <c r="H46" s="15"/>
      <c r="I46" s="43"/>
      <c r="J46" s="79"/>
      <c r="K46" s="13"/>
      <c r="L46" s="13"/>
      <c r="M46" s="115"/>
      <c r="N46" s="12"/>
      <c r="O46" s="14"/>
      <c r="P46" s="124" t="str">
        <f>IF(AND($I46=Data!$F$7,OR($J46=Data!$D$3,$J46=Data!$D$6)),$G46,"")</f>
        <v/>
      </c>
    </row>
    <row r="47" spans="1:16" s="31" customFormat="1" hidden="1" x14ac:dyDescent="0.2">
      <c r="A47" s="81"/>
      <c r="B47" s="12"/>
      <c r="C47" s="52"/>
      <c r="D47" s="81"/>
      <c r="E47" s="81"/>
      <c r="F47" s="80"/>
      <c r="G47" s="82"/>
      <c r="H47" s="35"/>
      <c r="I47" s="43"/>
      <c r="J47" s="79"/>
      <c r="K47" s="13"/>
      <c r="L47" s="13"/>
      <c r="M47" s="115"/>
      <c r="N47" s="12"/>
      <c r="O47" s="14"/>
      <c r="P47" s="124" t="str">
        <f>IF(AND($I47=Data!$F$7,OR($J47=Data!$D$3,$J47=Data!$D$6)),$G47,"")</f>
        <v/>
      </c>
    </row>
    <row r="48" spans="1:16" s="31" customFormat="1" hidden="1" x14ac:dyDescent="0.2">
      <c r="A48" s="81"/>
      <c r="B48" s="12"/>
      <c r="C48" s="52"/>
      <c r="D48" s="81"/>
      <c r="E48" s="81"/>
      <c r="F48" s="80"/>
      <c r="G48" s="82"/>
      <c r="H48" s="15"/>
      <c r="I48" s="43"/>
      <c r="J48" s="79"/>
      <c r="K48" s="13"/>
      <c r="L48" s="13"/>
      <c r="M48" s="115"/>
      <c r="N48" s="12"/>
      <c r="O48" s="14"/>
      <c r="P48" s="124" t="str">
        <f>IF(AND($I48=Data!$F$7,OR($J48=Data!$D$3,$J48=Data!$D$6)),$G48,"")</f>
        <v/>
      </c>
    </row>
    <row r="49" spans="1:16" s="31" customFormat="1" hidden="1" x14ac:dyDescent="0.2">
      <c r="A49" s="81"/>
      <c r="B49" s="12"/>
      <c r="C49" s="52"/>
      <c r="D49" s="81"/>
      <c r="E49" s="81"/>
      <c r="F49" s="80"/>
      <c r="G49" s="82"/>
      <c r="H49" s="15"/>
      <c r="I49" s="43"/>
      <c r="J49" s="79"/>
      <c r="K49" s="13"/>
      <c r="L49" s="13"/>
      <c r="M49" s="115"/>
      <c r="N49" s="12"/>
      <c r="O49" s="14"/>
      <c r="P49" s="124" t="str">
        <f>IF(AND($I49=Data!$F$7,OR($J49=Data!$D$3,$J49=Data!$D$6)),$G49,"")</f>
        <v/>
      </c>
    </row>
    <row r="50" spans="1:16" s="31" customFormat="1" hidden="1" x14ac:dyDescent="0.2">
      <c r="A50" s="81"/>
      <c r="B50" s="12"/>
      <c r="C50" s="52"/>
      <c r="D50" s="81"/>
      <c r="E50" s="81"/>
      <c r="F50" s="80"/>
      <c r="G50" s="82"/>
      <c r="H50" s="17"/>
      <c r="I50" s="43"/>
      <c r="J50" s="79"/>
      <c r="K50" s="13"/>
      <c r="L50" s="13"/>
      <c r="M50" s="115"/>
      <c r="N50" s="12"/>
      <c r="O50" s="14"/>
      <c r="P50" s="124" t="str">
        <f>IF(AND($I50=Data!$F$7,OR($J50=Data!$D$3,$J50=Data!$D$6)),$G50,"")</f>
        <v/>
      </c>
    </row>
    <row r="51" spans="1:16" s="31" customFormat="1" hidden="1" x14ac:dyDescent="0.2">
      <c r="A51" s="81"/>
      <c r="B51" s="12"/>
      <c r="C51" s="52"/>
      <c r="D51" s="81"/>
      <c r="E51" s="81"/>
      <c r="F51" s="80"/>
      <c r="G51" s="82"/>
      <c r="H51" s="17"/>
      <c r="I51" s="43"/>
      <c r="J51" s="79"/>
      <c r="K51" s="13"/>
      <c r="L51" s="13"/>
      <c r="M51" s="115"/>
      <c r="N51" s="12"/>
      <c r="O51" s="14"/>
      <c r="P51" s="124" t="str">
        <f>IF(AND($I51=Data!$F$7,OR($J51=Data!$D$3,$J51=Data!$D$6)),$G51,"")</f>
        <v/>
      </c>
    </row>
    <row r="52" spans="1:16" s="31" customFormat="1" hidden="1" x14ac:dyDescent="0.2">
      <c r="A52" s="81"/>
      <c r="B52" s="12"/>
      <c r="C52" s="52"/>
      <c r="D52" s="81"/>
      <c r="E52" s="81"/>
      <c r="F52" s="80"/>
      <c r="G52" s="82"/>
      <c r="H52" s="15"/>
      <c r="I52" s="43"/>
      <c r="J52" s="79"/>
      <c r="K52" s="13"/>
      <c r="L52" s="13"/>
      <c r="M52" s="115"/>
      <c r="N52" s="12"/>
      <c r="O52" s="14"/>
      <c r="P52" s="124" t="str">
        <f>IF(AND($I52=Data!$F$7,OR($J52=Data!$D$3,$J52=Data!$D$6)),$G52,"")</f>
        <v/>
      </c>
    </row>
    <row r="53" spans="1:16" s="31" customFormat="1" hidden="1" x14ac:dyDescent="0.2">
      <c r="A53" s="81"/>
      <c r="B53" s="12"/>
      <c r="C53" s="52"/>
      <c r="D53" s="81"/>
      <c r="E53" s="81"/>
      <c r="F53" s="80"/>
      <c r="G53" s="82"/>
      <c r="H53" s="15"/>
      <c r="I53" s="43"/>
      <c r="J53" s="79"/>
      <c r="K53" s="13"/>
      <c r="L53" s="13"/>
      <c r="M53" s="115"/>
      <c r="N53" s="12"/>
      <c r="O53" s="14"/>
      <c r="P53" s="124" t="str">
        <f>IF(AND($I53=Data!$F$7,OR($J53=Data!$D$3,$J53=Data!$D$6)),$G53,"")</f>
        <v/>
      </c>
    </row>
    <row r="54" spans="1:16" s="31" customFormat="1" hidden="1" x14ac:dyDescent="0.2">
      <c r="A54" s="81"/>
      <c r="B54" s="12"/>
      <c r="C54" s="52"/>
      <c r="D54" s="81"/>
      <c r="E54" s="81"/>
      <c r="F54" s="80"/>
      <c r="G54" s="82"/>
      <c r="H54" s="15"/>
      <c r="I54" s="43"/>
      <c r="J54" s="79"/>
      <c r="K54" s="13"/>
      <c r="L54" s="13"/>
      <c r="M54" s="115"/>
      <c r="N54" s="12"/>
      <c r="O54" s="14"/>
      <c r="P54" s="124" t="str">
        <f>IF(AND($I54=Data!$F$7,OR($J54=Data!$D$3,$J54=Data!$D$6)),$G54,"")</f>
        <v/>
      </c>
    </row>
    <row r="55" spans="1:16" s="31" customFormat="1" hidden="1" x14ac:dyDescent="0.2">
      <c r="A55" s="81"/>
      <c r="B55" s="12"/>
      <c r="C55" s="52"/>
      <c r="D55" s="81"/>
      <c r="E55" s="81"/>
      <c r="F55" s="80"/>
      <c r="G55" s="82"/>
      <c r="H55" s="15"/>
      <c r="I55" s="43"/>
      <c r="J55" s="79"/>
      <c r="K55" s="13"/>
      <c r="L55" s="13"/>
      <c r="M55" s="115"/>
      <c r="N55" s="12"/>
      <c r="O55" s="14"/>
      <c r="P55" s="124" t="str">
        <f>IF(AND($I55=Data!$F$7,OR($J55=Data!$D$3,$J55=Data!$D$6)),$G55,"")</f>
        <v/>
      </c>
    </row>
    <row r="56" spans="1:16" s="31" customFormat="1" hidden="1" x14ac:dyDescent="0.2">
      <c r="A56" s="81"/>
      <c r="B56" s="12"/>
      <c r="C56" s="52"/>
      <c r="D56" s="81"/>
      <c r="E56" s="81"/>
      <c r="F56" s="80"/>
      <c r="G56" s="82"/>
      <c r="H56" s="15"/>
      <c r="I56" s="43"/>
      <c r="J56" s="79"/>
      <c r="K56" s="13"/>
      <c r="L56" s="13"/>
      <c r="M56" s="115"/>
      <c r="N56" s="12"/>
      <c r="O56" s="14"/>
      <c r="P56" s="124" t="str">
        <f>IF(AND($I56=Data!$F$7,OR($J56=Data!$D$3,$J56=Data!$D$6)),$G56,"")</f>
        <v/>
      </c>
    </row>
    <row r="57" spans="1:16" s="31" customFormat="1" hidden="1" x14ac:dyDescent="0.2">
      <c r="A57" s="81"/>
      <c r="B57" s="12"/>
      <c r="C57" s="52"/>
      <c r="D57" s="81"/>
      <c r="E57" s="81"/>
      <c r="F57" s="80"/>
      <c r="G57" s="82"/>
      <c r="H57" s="15"/>
      <c r="I57" s="43"/>
      <c r="J57" s="79"/>
      <c r="K57" s="13"/>
      <c r="L57" s="13"/>
      <c r="M57" s="115"/>
      <c r="N57" s="12"/>
      <c r="O57" s="14"/>
      <c r="P57" s="124" t="str">
        <f>IF(AND($I57=Data!$F$7,OR($J57=Data!$D$3,$J57=Data!$D$6)),$G57,"")</f>
        <v/>
      </c>
    </row>
    <row r="58" spans="1:16" s="31" customFormat="1" hidden="1" x14ac:dyDescent="0.2">
      <c r="A58" s="81"/>
      <c r="B58" s="12"/>
      <c r="C58" s="52"/>
      <c r="D58" s="81"/>
      <c r="E58" s="81"/>
      <c r="F58" s="80"/>
      <c r="G58" s="82"/>
      <c r="H58" s="15"/>
      <c r="I58" s="43"/>
      <c r="J58" s="79"/>
      <c r="K58" s="13"/>
      <c r="L58" s="13"/>
      <c r="M58" s="115"/>
      <c r="N58" s="12"/>
      <c r="O58" s="14"/>
      <c r="P58" s="124" t="str">
        <f>IF(AND($I58=Data!$F$7,OR($J58=Data!$D$3,$J58=Data!$D$6)),$G58,"")</f>
        <v/>
      </c>
    </row>
    <row r="59" spans="1:16" s="31" customFormat="1" hidden="1" x14ac:dyDescent="0.2">
      <c r="A59" s="81"/>
      <c r="B59" s="12"/>
      <c r="C59" s="52"/>
      <c r="D59" s="81"/>
      <c r="E59" s="81"/>
      <c r="F59" s="80"/>
      <c r="G59" s="82"/>
      <c r="H59" s="15"/>
      <c r="I59" s="43"/>
      <c r="J59" s="79"/>
      <c r="K59" s="13"/>
      <c r="L59" s="13"/>
      <c r="M59" s="115"/>
      <c r="N59" s="12"/>
      <c r="O59" s="14"/>
      <c r="P59" s="124" t="str">
        <f>IF(AND($I59=Data!$F$7,OR($J59=Data!$D$3,$J59=Data!$D$6)),$G59,"")</f>
        <v/>
      </c>
    </row>
    <row r="60" spans="1:16" s="31" customFormat="1" hidden="1" x14ac:dyDescent="0.2">
      <c r="A60" s="81"/>
      <c r="B60" s="12"/>
      <c r="C60" s="52"/>
      <c r="D60" s="81"/>
      <c r="E60" s="81"/>
      <c r="F60" s="80"/>
      <c r="G60" s="82"/>
      <c r="H60" s="15"/>
      <c r="I60" s="43"/>
      <c r="J60" s="79"/>
      <c r="K60" s="13"/>
      <c r="L60" s="13"/>
      <c r="M60" s="115"/>
      <c r="N60" s="12"/>
      <c r="O60" s="14"/>
      <c r="P60" s="124" t="str">
        <f>IF(AND($I60=Data!$F$7,OR($J60=Data!$D$3,$J60=Data!$D$6)),$G60,"")</f>
        <v/>
      </c>
    </row>
    <row r="61" spans="1:16" s="31" customFormat="1" hidden="1" x14ac:dyDescent="0.2">
      <c r="A61" s="81"/>
      <c r="B61" s="12"/>
      <c r="C61" s="52"/>
      <c r="D61" s="81"/>
      <c r="E61" s="81"/>
      <c r="F61" s="80"/>
      <c r="G61" s="82"/>
      <c r="H61" s="15"/>
      <c r="I61" s="43"/>
      <c r="J61" s="79"/>
      <c r="K61" s="13"/>
      <c r="L61" s="13"/>
      <c r="M61" s="115"/>
      <c r="N61" s="12"/>
      <c r="O61" s="14"/>
      <c r="P61" s="124" t="str">
        <f>IF(AND($I61=Data!$F$7,OR($J61=Data!$D$3,$J61=Data!$D$6)),$G61,"")</f>
        <v/>
      </c>
    </row>
    <row r="62" spans="1:16" s="31" customFormat="1" hidden="1" x14ac:dyDescent="0.2">
      <c r="A62" s="81"/>
      <c r="B62" s="12"/>
      <c r="C62" s="52"/>
      <c r="D62" s="81"/>
      <c r="E62" s="81"/>
      <c r="F62" s="80"/>
      <c r="G62" s="82"/>
      <c r="H62" s="15"/>
      <c r="I62" s="43"/>
      <c r="J62" s="79"/>
      <c r="K62" s="13"/>
      <c r="L62" s="13"/>
      <c r="M62" s="115"/>
      <c r="N62" s="12"/>
      <c r="O62" s="14"/>
      <c r="P62" s="124" t="str">
        <f>IF(AND($I62=Data!$F$7,OR($J62=Data!$D$3,$J62=Data!$D$6)),$G62,"")</f>
        <v/>
      </c>
    </row>
    <row r="63" spans="1:16" s="31" customFormat="1" hidden="1" x14ac:dyDescent="0.2">
      <c r="A63" s="81"/>
      <c r="B63" s="12"/>
      <c r="C63" s="52"/>
      <c r="D63" s="81"/>
      <c r="E63" s="81"/>
      <c r="F63" s="80"/>
      <c r="G63" s="82"/>
      <c r="H63" s="36"/>
      <c r="I63" s="43"/>
      <c r="J63" s="79"/>
      <c r="K63" s="13"/>
      <c r="L63" s="13"/>
      <c r="M63" s="115"/>
      <c r="N63" s="12"/>
      <c r="O63" s="14"/>
      <c r="P63" s="124" t="str">
        <f>IF(AND($I63=Data!$F$7,OR($J63=Data!$D$3,$J63=Data!$D$6)),$G63,"")</f>
        <v/>
      </c>
    </row>
    <row r="64" spans="1:16" s="31" customFormat="1" hidden="1" x14ac:dyDescent="0.2">
      <c r="A64" s="81"/>
      <c r="B64" s="12"/>
      <c r="C64" s="52"/>
      <c r="D64" s="81"/>
      <c r="E64" s="81"/>
      <c r="F64" s="80"/>
      <c r="G64" s="82"/>
      <c r="H64" s="15"/>
      <c r="I64" s="43"/>
      <c r="J64" s="79"/>
      <c r="K64" s="13"/>
      <c r="L64" s="13"/>
      <c r="M64" s="115"/>
      <c r="N64" s="12"/>
      <c r="O64" s="14"/>
      <c r="P64" s="124" t="str">
        <f>IF(AND($I64=Data!$F$7,OR($J64=Data!$D$3,$J64=Data!$D$6)),$G64,"")</f>
        <v/>
      </c>
    </row>
    <row r="65" spans="1:16" s="31" customFormat="1" hidden="1" x14ac:dyDescent="0.2">
      <c r="A65" s="81"/>
      <c r="B65" s="12"/>
      <c r="C65" s="52"/>
      <c r="D65" s="81"/>
      <c r="E65" s="81"/>
      <c r="F65" s="80"/>
      <c r="G65" s="82"/>
      <c r="H65" s="35"/>
      <c r="I65" s="43"/>
      <c r="J65" s="79"/>
      <c r="K65" s="13"/>
      <c r="L65" s="13"/>
      <c r="M65" s="115"/>
      <c r="N65" s="12"/>
      <c r="O65" s="14"/>
      <c r="P65" s="124" t="str">
        <f>IF(AND($I65=Data!$F$7,OR($J65=Data!$D$3,$J65=Data!$D$6)),$G65,"")</f>
        <v/>
      </c>
    </row>
    <row r="66" spans="1:16" s="31" customFormat="1" hidden="1" x14ac:dyDescent="0.2">
      <c r="A66" s="81"/>
      <c r="B66" s="12"/>
      <c r="C66" s="52"/>
      <c r="D66" s="81"/>
      <c r="E66" s="81"/>
      <c r="F66" s="80"/>
      <c r="G66" s="82"/>
      <c r="H66" s="15"/>
      <c r="I66" s="43"/>
      <c r="J66" s="79"/>
      <c r="K66" s="13"/>
      <c r="L66" s="13"/>
      <c r="M66" s="115"/>
      <c r="N66" s="12"/>
      <c r="O66" s="14"/>
      <c r="P66" s="124" t="str">
        <f>IF(AND($I66=Data!$F$7,OR($J66=Data!$D$3,$J66=Data!$D$6)),$G66,"")</f>
        <v/>
      </c>
    </row>
    <row r="67" spans="1:16" s="31" customFormat="1" hidden="1" x14ac:dyDescent="0.2">
      <c r="A67" s="81"/>
      <c r="B67" s="12"/>
      <c r="C67" s="52"/>
      <c r="D67" s="81"/>
      <c r="E67" s="81"/>
      <c r="F67" s="80"/>
      <c r="G67" s="82"/>
      <c r="H67" s="35"/>
      <c r="I67" s="43"/>
      <c r="J67" s="79"/>
      <c r="K67" s="13"/>
      <c r="L67" s="13"/>
      <c r="M67" s="115"/>
      <c r="N67" s="12"/>
      <c r="O67" s="14"/>
      <c r="P67" s="124" t="str">
        <f>IF(AND($I67=Data!$F$7,OR($J67=Data!$D$3,$J67=Data!$D$6)),$G67,"")</f>
        <v/>
      </c>
    </row>
    <row r="68" spans="1:16" s="31" customFormat="1" hidden="1" x14ac:dyDescent="0.2">
      <c r="A68" s="81"/>
      <c r="B68" s="12"/>
      <c r="C68" s="52"/>
      <c r="D68" s="81"/>
      <c r="E68" s="81"/>
      <c r="F68" s="80"/>
      <c r="G68" s="82"/>
      <c r="H68" s="35"/>
      <c r="I68" s="43"/>
      <c r="J68" s="79"/>
      <c r="K68" s="13"/>
      <c r="L68" s="13"/>
      <c r="M68" s="115"/>
      <c r="N68" s="12"/>
      <c r="O68" s="14"/>
      <c r="P68" s="124" t="str">
        <f>IF(AND($I68=Data!$F$7,OR($J68=Data!$D$3,$J68=Data!$D$6)),$G68,"")</f>
        <v/>
      </c>
    </row>
    <row r="69" spans="1:16" s="31" customFormat="1" hidden="1" x14ac:dyDescent="0.2">
      <c r="A69" s="81"/>
      <c r="B69" s="12"/>
      <c r="C69" s="52"/>
      <c r="D69" s="81"/>
      <c r="E69" s="81"/>
      <c r="F69" s="80"/>
      <c r="G69" s="82"/>
      <c r="H69" s="15"/>
      <c r="I69" s="43"/>
      <c r="J69" s="79"/>
      <c r="K69" s="13"/>
      <c r="L69" s="13"/>
      <c r="M69" s="115"/>
      <c r="N69" s="12"/>
      <c r="O69" s="14"/>
      <c r="P69" s="124" t="str">
        <f>IF(AND($I69=Data!$F$7,OR($J69=Data!$D$3,$J69=Data!$D$6)),$G69,"")</f>
        <v/>
      </c>
    </row>
    <row r="70" spans="1:16" s="31" customFormat="1" hidden="1" x14ac:dyDescent="0.2">
      <c r="A70" s="81"/>
      <c r="B70" s="12"/>
      <c r="C70" s="52"/>
      <c r="D70" s="81"/>
      <c r="E70" s="81"/>
      <c r="F70" s="80"/>
      <c r="G70" s="82"/>
      <c r="H70" s="15"/>
      <c r="I70" s="43"/>
      <c r="J70" s="79"/>
      <c r="K70" s="13"/>
      <c r="L70" s="13"/>
      <c r="M70" s="115"/>
      <c r="N70" s="12"/>
      <c r="O70" s="14"/>
      <c r="P70" s="124" t="str">
        <f>IF(AND($I70=Data!$F$7,OR($J70=Data!$D$3,$J70=Data!$D$6)),$G70,"")</f>
        <v/>
      </c>
    </row>
    <row r="71" spans="1:16" s="31" customFormat="1" hidden="1" x14ac:dyDescent="0.2">
      <c r="A71" s="81"/>
      <c r="B71" s="12"/>
      <c r="C71" s="52"/>
      <c r="D71" s="81"/>
      <c r="E71" s="81"/>
      <c r="F71" s="80"/>
      <c r="G71" s="82"/>
      <c r="H71" s="15"/>
      <c r="I71" s="43"/>
      <c r="J71" s="79"/>
      <c r="K71" s="13"/>
      <c r="L71" s="13"/>
      <c r="M71" s="115"/>
      <c r="N71" s="12"/>
      <c r="O71" s="14"/>
      <c r="P71" s="124" t="str">
        <f>IF(AND($I71=Data!$F$7,OR($J71=Data!$D$3,$J71=Data!$D$6)),$G71,"")</f>
        <v/>
      </c>
    </row>
    <row r="72" spans="1:16" s="31" customFormat="1" hidden="1" x14ac:dyDescent="0.2">
      <c r="A72" s="81"/>
      <c r="B72" s="12"/>
      <c r="C72" s="52"/>
      <c r="D72" s="81"/>
      <c r="E72" s="81"/>
      <c r="F72" s="80"/>
      <c r="G72" s="82"/>
      <c r="H72" s="15"/>
      <c r="I72" s="43"/>
      <c r="J72" s="79"/>
      <c r="K72" s="13"/>
      <c r="L72" s="13"/>
      <c r="M72" s="115"/>
      <c r="N72" s="12"/>
      <c r="O72" s="14"/>
      <c r="P72" s="124" t="str">
        <f>IF(AND($I72=Data!$F$7,OR($J72=Data!$D$3,$J72=Data!$D$6)),$G72,"")</f>
        <v/>
      </c>
    </row>
    <row r="73" spans="1:16" s="31" customFormat="1" hidden="1" x14ac:dyDescent="0.2">
      <c r="A73" s="81"/>
      <c r="B73" s="16"/>
      <c r="C73" s="52"/>
      <c r="D73" s="81"/>
      <c r="E73" s="81"/>
      <c r="F73" s="80"/>
      <c r="G73" s="82"/>
      <c r="H73" s="15"/>
      <c r="I73" s="43"/>
      <c r="J73" s="79"/>
      <c r="K73" s="13"/>
      <c r="L73" s="13"/>
      <c r="M73" s="115"/>
      <c r="N73" s="16"/>
      <c r="O73" s="14"/>
      <c r="P73" s="124" t="str">
        <f>IF(AND($I73=Data!$F$7,OR($J73=Data!$D$3,$J73=Data!$D$6)),$G73,"")</f>
        <v/>
      </c>
    </row>
    <row r="74" spans="1:16" s="31" customFormat="1" hidden="1" x14ac:dyDescent="0.2">
      <c r="A74" s="81"/>
      <c r="B74" s="12"/>
      <c r="C74" s="52"/>
      <c r="D74" s="81"/>
      <c r="E74" s="81"/>
      <c r="F74" s="80"/>
      <c r="G74" s="82"/>
      <c r="H74" s="35"/>
      <c r="I74" s="43"/>
      <c r="J74" s="79"/>
      <c r="K74" s="13"/>
      <c r="L74" s="13"/>
      <c r="M74" s="115"/>
      <c r="N74" s="12"/>
      <c r="O74" s="14"/>
      <c r="P74" s="124" t="str">
        <f>IF(AND($I74=Data!$F$7,OR($J74=Data!$D$3,$J74=Data!$D$6)),$G74,"")</f>
        <v/>
      </c>
    </row>
    <row r="75" spans="1:16" s="31" customFormat="1" hidden="1" x14ac:dyDescent="0.2">
      <c r="A75" s="81"/>
      <c r="B75" s="12"/>
      <c r="C75" s="52"/>
      <c r="D75" s="81"/>
      <c r="E75" s="81"/>
      <c r="F75" s="80"/>
      <c r="G75" s="82"/>
      <c r="H75" s="35"/>
      <c r="I75" s="43"/>
      <c r="J75" s="79"/>
      <c r="K75" s="13"/>
      <c r="L75" s="13"/>
      <c r="M75" s="115"/>
      <c r="N75" s="12"/>
      <c r="O75" s="14"/>
      <c r="P75" s="124" t="str">
        <f>IF(AND($I75=Data!$F$7,OR($J75=Data!$D$3,$J75=Data!$D$6)),$G75,"")</f>
        <v/>
      </c>
    </row>
    <row r="76" spans="1:16" s="31" customFormat="1" hidden="1" x14ac:dyDescent="0.2">
      <c r="A76" s="81"/>
      <c r="B76" s="12"/>
      <c r="C76" s="52"/>
      <c r="D76" s="81"/>
      <c r="E76" s="81"/>
      <c r="F76" s="80"/>
      <c r="G76" s="82"/>
      <c r="H76" s="15"/>
      <c r="I76" s="43"/>
      <c r="J76" s="79"/>
      <c r="K76" s="13"/>
      <c r="L76" s="13"/>
      <c r="M76" s="115"/>
      <c r="N76" s="12"/>
      <c r="O76" s="14"/>
      <c r="P76" s="124" t="str">
        <f>IF(AND($I76=Data!$F$7,OR($J76=Data!$D$3,$J76=Data!$D$6)),$G76,"")</f>
        <v/>
      </c>
    </row>
    <row r="77" spans="1:16" s="31" customFormat="1" hidden="1" x14ac:dyDescent="0.2">
      <c r="A77" s="81"/>
      <c r="B77" s="12"/>
      <c r="C77" s="52"/>
      <c r="D77" s="81"/>
      <c r="E77" s="81"/>
      <c r="F77" s="80"/>
      <c r="G77" s="82"/>
      <c r="H77" s="15"/>
      <c r="I77" s="43"/>
      <c r="J77" s="79"/>
      <c r="K77" s="13"/>
      <c r="L77" s="13"/>
      <c r="M77" s="115"/>
      <c r="N77" s="12"/>
      <c r="O77" s="14"/>
      <c r="P77" s="124" t="str">
        <f>IF(AND($I77=Data!$F$7,OR($J77=Data!$D$3,$J77=Data!$D$6)),$G77,"")</f>
        <v/>
      </c>
    </row>
    <row r="78" spans="1:16" s="31" customFormat="1" hidden="1" x14ac:dyDescent="0.2">
      <c r="A78" s="81"/>
      <c r="B78" s="12"/>
      <c r="C78" s="52"/>
      <c r="D78" s="81"/>
      <c r="E78" s="81"/>
      <c r="F78" s="80"/>
      <c r="G78" s="82"/>
      <c r="H78" s="15"/>
      <c r="I78" s="43"/>
      <c r="J78" s="79"/>
      <c r="K78" s="13"/>
      <c r="L78" s="13"/>
      <c r="M78" s="115"/>
      <c r="N78" s="12"/>
      <c r="O78" s="14"/>
      <c r="P78" s="124" t="str">
        <f>IF(AND($I78=Data!$F$7,OR($J78=Data!$D$3,$J78=Data!$D$6)),$G78,"")</f>
        <v/>
      </c>
    </row>
    <row r="79" spans="1:16" s="31" customFormat="1" hidden="1" x14ac:dyDescent="0.2">
      <c r="A79" s="81"/>
      <c r="B79" s="12"/>
      <c r="C79" s="52"/>
      <c r="D79" s="81"/>
      <c r="E79" s="81"/>
      <c r="F79" s="80"/>
      <c r="G79" s="82"/>
      <c r="H79" s="15"/>
      <c r="I79" s="43"/>
      <c r="J79" s="79"/>
      <c r="K79" s="13"/>
      <c r="L79" s="13"/>
      <c r="M79" s="115"/>
      <c r="N79" s="12"/>
      <c r="O79" s="14"/>
      <c r="P79" s="124" t="str">
        <f>IF(AND($I79=Data!$F$7,OR($J79=Data!$D$3,$J79=Data!$D$6)),$G79,"")</f>
        <v/>
      </c>
    </row>
    <row r="80" spans="1:16" s="31" customFormat="1" hidden="1" x14ac:dyDescent="0.2">
      <c r="A80" s="81"/>
      <c r="B80" s="12"/>
      <c r="C80" s="52"/>
      <c r="D80" s="81"/>
      <c r="E80" s="81"/>
      <c r="F80" s="80"/>
      <c r="G80" s="82"/>
      <c r="H80" s="15"/>
      <c r="I80" s="43"/>
      <c r="J80" s="79"/>
      <c r="K80" s="13"/>
      <c r="L80" s="13"/>
      <c r="M80" s="115"/>
      <c r="N80" s="12"/>
      <c r="O80" s="14"/>
      <c r="P80" s="124" t="str">
        <f>IF(AND($I80=Data!$F$7,OR($J80=Data!$D$3,$J80=Data!$D$6)),$G80,"")</f>
        <v/>
      </c>
    </row>
    <row r="81" spans="1:16" s="31" customFormat="1" hidden="1" x14ac:dyDescent="0.2">
      <c r="A81" s="81"/>
      <c r="B81" s="12"/>
      <c r="C81" s="52"/>
      <c r="D81" s="81"/>
      <c r="E81" s="81"/>
      <c r="F81" s="80"/>
      <c r="G81" s="82"/>
      <c r="H81" s="15"/>
      <c r="I81" s="43"/>
      <c r="J81" s="79"/>
      <c r="K81" s="13"/>
      <c r="L81" s="13"/>
      <c r="M81" s="115"/>
      <c r="N81" s="16"/>
      <c r="O81" s="14"/>
      <c r="P81" s="124" t="str">
        <f>IF(AND($I81=Data!$F$7,OR($J81=Data!$D$3,$J81=Data!$D$6)),$G81,"")</f>
        <v/>
      </c>
    </row>
    <row r="82" spans="1:16" s="31" customFormat="1" hidden="1" x14ac:dyDescent="0.2">
      <c r="A82" s="81"/>
      <c r="B82" s="12"/>
      <c r="C82" s="52"/>
      <c r="D82" s="81"/>
      <c r="E82" s="81"/>
      <c r="F82" s="80"/>
      <c r="G82" s="82"/>
      <c r="H82" s="35"/>
      <c r="I82" s="43"/>
      <c r="J82" s="79"/>
      <c r="K82" s="13"/>
      <c r="L82" s="13"/>
      <c r="M82" s="115"/>
      <c r="N82" s="12"/>
      <c r="O82" s="14"/>
      <c r="P82" s="124" t="str">
        <f>IF(AND($I82=Data!$F$7,OR($J82=Data!$D$3,$J82=Data!$D$6)),$G82,"")</f>
        <v/>
      </c>
    </row>
    <row r="83" spans="1:16" s="31" customFormat="1" hidden="1" x14ac:dyDescent="0.2">
      <c r="A83" s="81"/>
      <c r="B83" s="12"/>
      <c r="C83" s="52"/>
      <c r="D83" s="81"/>
      <c r="E83" s="81"/>
      <c r="F83" s="80"/>
      <c r="G83" s="82"/>
      <c r="H83" s="35"/>
      <c r="I83" s="43"/>
      <c r="J83" s="79"/>
      <c r="K83" s="13"/>
      <c r="L83" s="13"/>
      <c r="M83" s="115"/>
      <c r="N83" s="12"/>
      <c r="O83" s="14"/>
      <c r="P83" s="124" t="str">
        <f>IF(AND($I83=Data!$F$7,OR($J83=Data!$D$3,$J83=Data!$D$6)),$G83,"")</f>
        <v/>
      </c>
    </row>
    <row r="84" spans="1:16" s="31" customFormat="1" hidden="1" x14ac:dyDescent="0.2">
      <c r="A84" s="81"/>
      <c r="B84" s="12"/>
      <c r="C84" s="52"/>
      <c r="D84" s="81"/>
      <c r="E84" s="81"/>
      <c r="F84" s="80"/>
      <c r="G84" s="82"/>
      <c r="H84" s="15"/>
      <c r="I84" s="43"/>
      <c r="J84" s="79"/>
      <c r="K84" s="13"/>
      <c r="L84" s="13"/>
      <c r="M84" s="115"/>
      <c r="N84" s="12"/>
      <c r="O84" s="14"/>
      <c r="P84" s="124" t="str">
        <f>IF(AND($I84=Data!$F$7,OR($J84=Data!$D$3,$J84=Data!$D$6)),$G84,"")</f>
        <v/>
      </c>
    </row>
    <row r="85" spans="1:16" s="31" customFormat="1" hidden="1" x14ac:dyDescent="0.2">
      <c r="A85" s="81"/>
      <c r="B85" s="12"/>
      <c r="C85" s="52"/>
      <c r="D85" s="81"/>
      <c r="E85" s="81"/>
      <c r="F85" s="80"/>
      <c r="G85" s="82"/>
      <c r="H85" s="35"/>
      <c r="I85" s="43"/>
      <c r="J85" s="79"/>
      <c r="K85" s="13"/>
      <c r="L85" s="13"/>
      <c r="M85" s="115"/>
      <c r="N85" s="12"/>
      <c r="O85" s="14"/>
      <c r="P85" s="124" t="str">
        <f>IF(AND($I85=Data!$F$7,OR($J85=Data!$D$3,$J85=Data!$D$6)),$G85,"")</f>
        <v/>
      </c>
    </row>
    <row r="86" spans="1:16" s="31" customFormat="1" hidden="1" x14ac:dyDescent="0.2">
      <c r="A86" s="81"/>
      <c r="B86" s="12"/>
      <c r="C86" s="52"/>
      <c r="D86" s="81"/>
      <c r="E86" s="81"/>
      <c r="F86" s="80"/>
      <c r="G86" s="82"/>
      <c r="H86" s="35"/>
      <c r="I86" s="43"/>
      <c r="J86" s="79"/>
      <c r="K86" s="13"/>
      <c r="L86" s="13"/>
      <c r="M86" s="115"/>
      <c r="N86" s="12"/>
      <c r="O86" s="14"/>
      <c r="P86" s="124" t="str">
        <f>IF(AND($I86=Data!$F$7,OR($J86=Data!$D$3,$J86=Data!$D$6)),$G86,"")</f>
        <v/>
      </c>
    </row>
    <row r="87" spans="1:16" s="31" customFormat="1" hidden="1" x14ac:dyDescent="0.2">
      <c r="A87" s="81"/>
      <c r="B87" s="12"/>
      <c r="C87" s="52"/>
      <c r="D87" s="81"/>
      <c r="E87" s="81"/>
      <c r="F87" s="80"/>
      <c r="G87" s="82"/>
      <c r="H87" s="15"/>
      <c r="I87" s="43"/>
      <c r="J87" s="79"/>
      <c r="K87" s="13"/>
      <c r="L87" s="13"/>
      <c r="M87" s="115"/>
      <c r="N87" s="12"/>
      <c r="O87" s="14"/>
      <c r="P87" s="124" t="str">
        <f>IF(AND($I87=Data!$F$7,OR($J87=Data!$D$3,$J87=Data!$D$6)),$G87,"")</f>
        <v/>
      </c>
    </row>
    <row r="88" spans="1:16" s="31" customFormat="1" hidden="1" x14ac:dyDescent="0.2">
      <c r="A88" s="81"/>
      <c r="B88" s="12"/>
      <c r="C88" s="52"/>
      <c r="D88" s="81"/>
      <c r="E88" s="81"/>
      <c r="F88" s="80"/>
      <c r="G88" s="82"/>
      <c r="H88" s="35"/>
      <c r="I88" s="43"/>
      <c r="J88" s="79"/>
      <c r="K88" s="13"/>
      <c r="L88" s="13"/>
      <c r="M88" s="115"/>
      <c r="N88" s="12"/>
      <c r="O88" s="14"/>
      <c r="P88" s="124" t="str">
        <f>IF(AND($I88=Data!$F$7,OR($J88=Data!$D$3,$J88=Data!$D$6)),$G88,"")</f>
        <v/>
      </c>
    </row>
    <row r="89" spans="1:16" s="31" customFormat="1" hidden="1" x14ac:dyDescent="0.2">
      <c r="A89" s="81"/>
      <c r="B89" s="12"/>
      <c r="C89" s="52"/>
      <c r="D89" s="81"/>
      <c r="E89" s="81"/>
      <c r="F89" s="80"/>
      <c r="G89" s="82"/>
      <c r="H89" s="35"/>
      <c r="I89" s="43"/>
      <c r="J89" s="79"/>
      <c r="K89" s="13"/>
      <c r="L89" s="13"/>
      <c r="M89" s="115"/>
      <c r="N89" s="12"/>
      <c r="O89" s="14"/>
      <c r="P89" s="124" t="str">
        <f>IF(AND($I89=Data!$F$7,OR($J89=Data!$D$3,$J89=Data!$D$6)),$G89,"")</f>
        <v/>
      </c>
    </row>
    <row r="90" spans="1:16" s="31" customFormat="1" hidden="1" x14ac:dyDescent="0.2">
      <c r="A90" s="81"/>
      <c r="B90" s="12"/>
      <c r="C90" s="52"/>
      <c r="D90" s="81"/>
      <c r="E90" s="81"/>
      <c r="F90" s="80"/>
      <c r="G90" s="82"/>
      <c r="H90" s="35"/>
      <c r="I90" s="43"/>
      <c r="J90" s="79"/>
      <c r="K90" s="13"/>
      <c r="L90" s="13"/>
      <c r="M90" s="115"/>
      <c r="N90" s="12"/>
      <c r="O90" s="14"/>
      <c r="P90" s="124" t="str">
        <f>IF(AND($I90=Data!$F$7,OR($J90=Data!$D$3,$J90=Data!$D$6)),$G90,"")</f>
        <v/>
      </c>
    </row>
    <row r="91" spans="1:16" s="31" customFormat="1" hidden="1" x14ac:dyDescent="0.2">
      <c r="A91" s="81"/>
      <c r="B91" s="12"/>
      <c r="C91" s="52"/>
      <c r="D91" s="81"/>
      <c r="E91" s="81"/>
      <c r="F91" s="80"/>
      <c r="G91" s="82"/>
      <c r="H91" s="35"/>
      <c r="I91" s="43"/>
      <c r="J91" s="79"/>
      <c r="K91" s="13"/>
      <c r="L91" s="13"/>
      <c r="M91" s="115"/>
      <c r="N91" s="12"/>
      <c r="O91" s="14"/>
      <c r="P91" s="124" t="str">
        <f>IF(AND($I91=Data!$F$7,OR($J91=Data!$D$3,$J91=Data!$D$6)),$G91,"")</f>
        <v/>
      </c>
    </row>
    <row r="92" spans="1:16" hidden="1" x14ac:dyDescent="0.2">
      <c r="A92" s="81"/>
      <c r="B92" s="12"/>
      <c r="C92" s="52"/>
      <c r="D92" s="81"/>
      <c r="E92" s="81"/>
      <c r="F92" s="80"/>
      <c r="G92" s="80"/>
      <c r="H92" s="15"/>
      <c r="I92" s="43"/>
      <c r="J92" s="79"/>
      <c r="K92" s="13"/>
      <c r="L92" s="13"/>
      <c r="M92" s="115"/>
      <c r="N92" s="12"/>
      <c r="O92" s="14"/>
      <c r="P92" s="124" t="str">
        <f>IF(AND($I92=Data!$F$7,OR($J92=Data!$D$3,$J92=Data!$D$6)),$G92,"")</f>
        <v/>
      </c>
    </row>
    <row r="93" spans="1:16" s="31" customFormat="1" hidden="1" x14ac:dyDescent="0.2">
      <c r="A93" s="81"/>
      <c r="B93" s="16"/>
      <c r="C93" s="52"/>
      <c r="D93" s="81"/>
      <c r="E93" s="81"/>
      <c r="F93" s="80"/>
      <c r="G93" s="82"/>
      <c r="H93" s="15"/>
      <c r="I93" s="43"/>
      <c r="J93" s="79"/>
      <c r="K93" s="13"/>
      <c r="L93" s="13"/>
      <c r="M93" s="115"/>
      <c r="N93" s="12"/>
      <c r="O93" s="14"/>
      <c r="P93" s="124" t="str">
        <f>IF(AND($I93=Data!$F$7,OR($J93=Data!$D$3,$J93=Data!$D$6)),$G93,"")</f>
        <v/>
      </c>
    </row>
    <row r="94" spans="1:16" s="31" customFormat="1" hidden="1" x14ac:dyDescent="0.2">
      <c r="A94" s="81"/>
      <c r="B94" s="16"/>
      <c r="C94" s="52"/>
      <c r="D94" s="81"/>
      <c r="E94" s="81"/>
      <c r="F94" s="80"/>
      <c r="G94" s="82"/>
      <c r="H94" s="35"/>
      <c r="I94" s="43"/>
      <c r="J94" s="79"/>
      <c r="K94" s="13"/>
      <c r="L94" s="13"/>
      <c r="M94" s="115"/>
      <c r="N94" s="12"/>
      <c r="O94" s="14"/>
      <c r="P94" s="124" t="str">
        <f>IF(AND($I94=Data!$F$7,OR($J94=Data!$D$3,$J94=Data!$D$6)),$G94,"")</f>
        <v/>
      </c>
    </row>
    <row r="95" spans="1:16" s="31" customFormat="1" hidden="1" x14ac:dyDescent="0.2">
      <c r="A95" s="81"/>
      <c r="B95" s="16"/>
      <c r="C95" s="53"/>
      <c r="D95" s="81"/>
      <c r="E95" s="81"/>
      <c r="F95" s="80"/>
      <c r="G95" s="82"/>
      <c r="H95" s="17"/>
      <c r="I95" s="43"/>
      <c r="J95" s="79"/>
      <c r="K95" s="13"/>
      <c r="L95" s="13"/>
      <c r="M95" s="115"/>
      <c r="N95" s="12"/>
      <c r="O95" s="12"/>
      <c r="P95" s="124" t="str">
        <f>IF(AND($I95=Data!$F$7,OR($J95=Data!$D$3,$J95=Data!$D$6)),$G95,"")</f>
        <v/>
      </c>
    </row>
    <row r="96" spans="1:16" s="31" customFormat="1" hidden="1" x14ac:dyDescent="0.2">
      <c r="A96" s="81"/>
      <c r="B96" s="16"/>
      <c r="C96" s="52"/>
      <c r="D96" s="81"/>
      <c r="E96" s="81"/>
      <c r="F96" s="80"/>
      <c r="G96" s="82"/>
      <c r="H96" s="15"/>
      <c r="I96" s="43"/>
      <c r="J96" s="79"/>
      <c r="K96" s="13"/>
      <c r="L96" s="13"/>
      <c r="M96" s="115"/>
      <c r="N96" s="12"/>
      <c r="O96" s="12"/>
      <c r="P96" s="124" t="str">
        <f>IF(AND($I96=Data!$F$7,OR($J96=Data!$D$3,$J96=Data!$D$6)),$G96,"")</f>
        <v/>
      </c>
    </row>
    <row r="97" spans="1:16" s="31" customFormat="1" hidden="1" x14ac:dyDescent="0.2">
      <c r="A97" s="81"/>
      <c r="B97" s="16"/>
      <c r="C97" s="52"/>
      <c r="D97" s="81"/>
      <c r="E97" s="81"/>
      <c r="F97" s="80"/>
      <c r="G97" s="82"/>
      <c r="H97" s="15"/>
      <c r="I97" s="43"/>
      <c r="J97" s="79"/>
      <c r="K97" s="13"/>
      <c r="L97" s="13"/>
      <c r="M97" s="115"/>
      <c r="N97" s="13"/>
      <c r="O97" s="12"/>
      <c r="P97" s="124" t="str">
        <f>IF(AND($I97=Data!$F$7,OR($J97=Data!$D$3,$J97=Data!$D$6)),$G97,"")</f>
        <v/>
      </c>
    </row>
    <row r="98" spans="1:16" s="31" customFormat="1" hidden="1" x14ac:dyDescent="0.2">
      <c r="A98" s="81"/>
      <c r="B98" s="16"/>
      <c r="C98" s="52"/>
      <c r="D98" s="81"/>
      <c r="E98" s="81"/>
      <c r="F98" s="80"/>
      <c r="G98" s="82"/>
      <c r="H98" s="15"/>
      <c r="I98" s="43"/>
      <c r="J98" s="79"/>
      <c r="K98" s="13"/>
      <c r="L98" s="13"/>
      <c r="M98" s="115"/>
      <c r="N98" s="12"/>
      <c r="O98" s="14"/>
      <c r="P98" s="124" t="str">
        <f>IF(AND($I98=Data!$F$7,OR($J98=Data!$D$3,$J98=Data!$D$6)),$G98,"")</f>
        <v/>
      </c>
    </row>
    <row r="99" spans="1:16" s="31" customFormat="1" hidden="1" x14ac:dyDescent="0.2">
      <c r="A99" s="81"/>
      <c r="B99" s="16"/>
      <c r="C99" s="52"/>
      <c r="D99" s="81"/>
      <c r="E99" s="81"/>
      <c r="F99" s="80"/>
      <c r="G99" s="82"/>
      <c r="H99" s="15"/>
      <c r="I99" s="43"/>
      <c r="J99" s="79"/>
      <c r="K99" s="13"/>
      <c r="L99" s="13"/>
      <c r="M99" s="115"/>
      <c r="N99" s="12"/>
      <c r="O99" s="14"/>
      <c r="P99" s="124" t="str">
        <f>IF(AND($I99=Data!$F$7,OR($J99=Data!$D$3,$J99=Data!$D$6)),$G99,"")</f>
        <v/>
      </c>
    </row>
    <row r="100" spans="1:16" s="31" customFormat="1" hidden="1" x14ac:dyDescent="0.2">
      <c r="A100" s="81"/>
      <c r="B100" s="16"/>
      <c r="C100" s="52"/>
      <c r="D100" s="81"/>
      <c r="E100" s="81"/>
      <c r="F100" s="80"/>
      <c r="G100" s="82"/>
      <c r="H100" s="15"/>
      <c r="I100" s="43"/>
      <c r="J100" s="79"/>
      <c r="K100" s="13"/>
      <c r="L100" s="13"/>
      <c r="M100" s="115"/>
      <c r="N100" s="12"/>
      <c r="O100" s="14"/>
      <c r="P100" s="124" t="str">
        <f>IF(AND($I100=Data!$F$7,OR($J100=Data!$D$3,$J100=Data!$D$6)),$G100,"")</f>
        <v/>
      </c>
    </row>
    <row r="101" spans="1:16" s="31" customFormat="1" hidden="1" x14ac:dyDescent="0.2">
      <c r="A101" s="81"/>
      <c r="B101" s="16"/>
      <c r="C101" s="52"/>
      <c r="D101" s="81"/>
      <c r="E101" s="81"/>
      <c r="F101" s="80"/>
      <c r="G101" s="82"/>
      <c r="H101" s="15"/>
      <c r="I101" s="43"/>
      <c r="J101" s="79"/>
      <c r="K101" s="13"/>
      <c r="L101" s="13"/>
      <c r="M101" s="115"/>
      <c r="N101" s="12"/>
      <c r="O101" s="14"/>
      <c r="P101" s="124" t="str">
        <f>IF(AND($I101=Data!$F$7,OR($J101=Data!$D$3,$J101=Data!$D$6)),$G101,"")</f>
        <v/>
      </c>
    </row>
    <row r="102" spans="1:16" s="31" customFormat="1" hidden="1" x14ac:dyDescent="0.2">
      <c r="A102" s="81"/>
      <c r="B102" s="16"/>
      <c r="C102" s="52"/>
      <c r="D102" s="81"/>
      <c r="E102" s="81"/>
      <c r="F102" s="80"/>
      <c r="G102" s="82"/>
      <c r="H102" s="15"/>
      <c r="I102" s="43"/>
      <c r="J102" s="79"/>
      <c r="K102" s="13"/>
      <c r="L102" s="13"/>
      <c r="M102" s="115"/>
      <c r="N102" s="12"/>
      <c r="O102" s="14"/>
      <c r="P102" s="124" t="str">
        <f>IF(AND($I102=Data!$F$7,OR($J102=Data!$D$3,$J102=Data!$D$6)),$G102,"")</f>
        <v/>
      </c>
    </row>
    <row r="103" spans="1:16" s="31" customFormat="1" hidden="1" x14ac:dyDescent="0.2">
      <c r="A103" s="81"/>
      <c r="B103" s="16"/>
      <c r="C103" s="52"/>
      <c r="D103" s="81"/>
      <c r="E103" s="81"/>
      <c r="F103" s="80"/>
      <c r="G103" s="82"/>
      <c r="H103" s="15"/>
      <c r="I103" s="43"/>
      <c r="J103" s="79"/>
      <c r="K103" s="13"/>
      <c r="L103" s="13"/>
      <c r="M103" s="115"/>
      <c r="N103" s="12"/>
      <c r="O103" s="14"/>
      <c r="P103" s="124" t="str">
        <f>IF(AND($I103=Data!$F$7,OR($J103=Data!$D$3,$J103=Data!$D$6)),$G103,"")</f>
        <v/>
      </c>
    </row>
    <row r="104" spans="1:16" s="31" customFormat="1" hidden="1" x14ac:dyDescent="0.2">
      <c r="A104" s="81"/>
      <c r="B104" s="16"/>
      <c r="C104" s="52"/>
      <c r="D104" s="81"/>
      <c r="E104" s="81"/>
      <c r="F104" s="80"/>
      <c r="G104" s="82"/>
      <c r="H104" s="35"/>
      <c r="I104" s="43"/>
      <c r="J104" s="79"/>
      <c r="K104" s="13"/>
      <c r="L104" s="13"/>
      <c r="M104" s="115"/>
      <c r="N104" s="12"/>
      <c r="O104" s="14"/>
      <c r="P104" s="124" t="str">
        <f>IF(AND($I104=Data!$F$7,OR($J104=Data!$D$3,$J104=Data!$D$6)),$G104,"")</f>
        <v/>
      </c>
    </row>
    <row r="105" spans="1:16" s="31" customFormat="1" hidden="1" x14ac:dyDescent="0.2">
      <c r="A105" s="81"/>
      <c r="B105" s="16"/>
      <c r="C105" s="52"/>
      <c r="D105" s="81"/>
      <c r="E105" s="81"/>
      <c r="F105" s="80"/>
      <c r="G105" s="82"/>
      <c r="H105" s="35"/>
      <c r="I105" s="43"/>
      <c r="J105" s="79"/>
      <c r="K105" s="13"/>
      <c r="L105" s="13"/>
      <c r="M105" s="115"/>
      <c r="N105" s="12"/>
      <c r="O105" s="14"/>
      <c r="P105" s="124" t="str">
        <f>IF(AND($I105=Data!$F$7,OR($J105=Data!$D$3,$J105=Data!$D$6)),$G105,"")</f>
        <v/>
      </c>
    </row>
    <row r="106" spans="1:16" s="31" customFormat="1" hidden="1" x14ac:dyDescent="0.2">
      <c r="A106" s="81"/>
      <c r="B106" s="16"/>
      <c r="C106" s="52"/>
      <c r="D106" s="81"/>
      <c r="E106" s="81"/>
      <c r="F106" s="80"/>
      <c r="G106" s="82"/>
      <c r="H106" s="15"/>
      <c r="I106" s="43"/>
      <c r="J106" s="79"/>
      <c r="K106" s="13"/>
      <c r="L106" s="13"/>
      <c r="M106" s="115"/>
      <c r="N106" s="16"/>
      <c r="O106" s="14"/>
      <c r="P106" s="124" t="str">
        <f>IF(AND($I106=Data!$F$7,OR($J106=Data!$D$3,$J106=Data!$D$6)),$G106,"")</f>
        <v/>
      </c>
    </row>
    <row r="107" spans="1:16" s="31" customFormat="1" hidden="1" x14ac:dyDescent="0.2">
      <c r="A107" s="81"/>
      <c r="B107" s="12"/>
      <c r="C107" s="52"/>
      <c r="D107" s="81"/>
      <c r="E107" s="81"/>
      <c r="F107" s="80"/>
      <c r="G107" s="82"/>
      <c r="H107" s="15"/>
      <c r="I107" s="43"/>
      <c r="J107" s="79"/>
      <c r="K107" s="13"/>
      <c r="L107" s="13"/>
      <c r="M107" s="115"/>
      <c r="N107" s="12"/>
      <c r="O107" s="14"/>
      <c r="P107" s="124" t="str">
        <f>IF(AND($I107=Data!$F$7,OR($J107=Data!$D$3,$J107=Data!$D$6)),$G107,"")</f>
        <v/>
      </c>
    </row>
    <row r="108" spans="1:16" s="31" customFormat="1" hidden="1" x14ac:dyDescent="0.2">
      <c r="A108" s="81"/>
      <c r="B108" s="16"/>
      <c r="C108" s="52"/>
      <c r="D108" s="81"/>
      <c r="E108" s="81"/>
      <c r="F108" s="80"/>
      <c r="G108" s="82"/>
      <c r="H108" s="35"/>
      <c r="I108" s="43"/>
      <c r="J108" s="79"/>
      <c r="K108" s="13"/>
      <c r="L108" s="13"/>
      <c r="M108" s="115"/>
      <c r="N108" s="12"/>
      <c r="O108" s="14"/>
      <c r="P108" s="124" t="str">
        <f>IF(AND($I108=Data!$F$7,OR($J108=Data!$D$3,$J108=Data!$D$6)),$G108,"")</f>
        <v/>
      </c>
    </row>
    <row r="109" spans="1:16" s="31" customFormat="1" hidden="1" x14ac:dyDescent="0.2">
      <c r="A109" s="81"/>
      <c r="B109" s="12"/>
      <c r="C109" s="52"/>
      <c r="D109" s="81"/>
      <c r="E109" s="81"/>
      <c r="F109" s="80"/>
      <c r="G109" s="82"/>
      <c r="H109" s="13"/>
      <c r="I109" s="43"/>
      <c r="J109" s="79"/>
      <c r="K109" s="13"/>
      <c r="L109" s="13"/>
      <c r="M109" s="115"/>
      <c r="N109" s="12"/>
      <c r="O109" s="14"/>
      <c r="P109" s="124" t="str">
        <f>IF(AND($I109=Data!$F$7,OR($J109=Data!$D$3,$J109=Data!$D$6)),$G109,"")</f>
        <v/>
      </c>
    </row>
    <row r="110" spans="1:16" s="31" customFormat="1" hidden="1" x14ac:dyDescent="0.2">
      <c r="A110" s="81"/>
      <c r="B110" s="12"/>
      <c r="C110" s="53"/>
      <c r="D110" s="81"/>
      <c r="E110" s="81"/>
      <c r="F110" s="80"/>
      <c r="G110" s="82"/>
      <c r="H110" s="15"/>
      <c r="I110" s="43"/>
      <c r="J110" s="79"/>
      <c r="K110" s="13"/>
      <c r="L110" s="13"/>
      <c r="M110" s="115"/>
      <c r="N110" s="12"/>
      <c r="O110" s="39"/>
      <c r="P110" s="124" t="str">
        <f>IF(AND($I110=Data!$F$7,OR($J110=Data!$D$3,$J110=Data!$D$6)),$G110,"")</f>
        <v/>
      </c>
    </row>
    <row r="111" spans="1:16" s="31" customFormat="1" hidden="1" x14ac:dyDescent="0.2">
      <c r="A111" s="81"/>
      <c r="B111" s="12"/>
      <c r="C111" s="52"/>
      <c r="D111" s="81"/>
      <c r="E111" s="81"/>
      <c r="F111" s="80"/>
      <c r="G111" s="82"/>
      <c r="H111" s="15"/>
      <c r="I111" s="43"/>
      <c r="J111" s="79"/>
      <c r="K111" s="13"/>
      <c r="L111" s="13"/>
      <c r="M111" s="115"/>
      <c r="N111" s="12"/>
      <c r="O111" s="39"/>
      <c r="P111" s="124" t="str">
        <f>IF(AND($I111=Data!$F$7,OR($J111=Data!$D$3,$J111=Data!$D$6)),$G111,"")</f>
        <v/>
      </c>
    </row>
    <row r="112" spans="1:16" s="31" customFormat="1" hidden="1" x14ac:dyDescent="0.2">
      <c r="A112" s="81"/>
      <c r="B112" s="12"/>
      <c r="C112" s="52"/>
      <c r="D112" s="81"/>
      <c r="E112" s="81"/>
      <c r="F112" s="80"/>
      <c r="G112" s="82"/>
      <c r="H112" s="15"/>
      <c r="I112" s="43"/>
      <c r="J112" s="79"/>
      <c r="K112" s="13"/>
      <c r="L112" s="13"/>
      <c r="M112" s="115"/>
      <c r="N112" s="12"/>
      <c r="O112" s="14"/>
      <c r="P112" s="124" t="str">
        <f>IF(AND($I112=Data!$F$7,OR($J112=Data!$D$3,$J112=Data!$D$6)),$G112,"")</f>
        <v/>
      </c>
    </row>
    <row r="113" spans="1:16" s="31" customFormat="1" hidden="1" x14ac:dyDescent="0.2">
      <c r="A113" s="81"/>
      <c r="B113" s="12"/>
      <c r="C113" s="52"/>
      <c r="D113" s="81"/>
      <c r="E113" s="81"/>
      <c r="F113" s="80"/>
      <c r="G113" s="82"/>
      <c r="H113" s="15"/>
      <c r="I113" s="43"/>
      <c r="J113" s="79"/>
      <c r="K113" s="13"/>
      <c r="L113" s="13"/>
      <c r="M113" s="115"/>
      <c r="N113" s="12"/>
      <c r="O113" s="14"/>
      <c r="P113" s="124" t="str">
        <f>IF(AND($I113=Data!$F$7,OR($J113=Data!$D$3,$J113=Data!$D$6)),$G113,"")</f>
        <v/>
      </c>
    </row>
    <row r="114" spans="1:16" s="31" customFormat="1" hidden="1" x14ac:dyDescent="0.2">
      <c r="A114" s="81"/>
      <c r="B114" s="12"/>
      <c r="C114" s="52"/>
      <c r="D114" s="81"/>
      <c r="E114" s="81"/>
      <c r="F114" s="80"/>
      <c r="G114" s="82"/>
      <c r="H114" s="15"/>
      <c r="I114" s="43"/>
      <c r="J114" s="79"/>
      <c r="K114" s="13"/>
      <c r="L114" s="13"/>
      <c r="M114" s="115"/>
      <c r="N114" s="12"/>
      <c r="O114" s="14"/>
      <c r="P114" s="124" t="str">
        <f>IF(AND($I114=Data!$F$7,OR($J114=Data!$D$3,$J114=Data!$D$6)),$G114,"")</f>
        <v/>
      </c>
    </row>
    <row r="115" spans="1:16" s="31" customFormat="1" hidden="1" x14ac:dyDescent="0.2">
      <c r="A115" s="81"/>
      <c r="B115" s="12"/>
      <c r="C115" s="52"/>
      <c r="D115" s="81"/>
      <c r="E115" s="81"/>
      <c r="F115" s="80"/>
      <c r="G115" s="82"/>
      <c r="H115" s="15"/>
      <c r="I115" s="43"/>
      <c r="J115" s="79"/>
      <c r="K115" s="13"/>
      <c r="L115" s="13"/>
      <c r="M115" s="115"/>
      <c r="N115" s="12"/>
      <c r="O115" s="14"/>
      <c r="P115" s="124" t="str">
        <f>IF(AND($I115=Data!$F$7,OR($J115=Data!$D$3,$J115=Data!$D$6)),$G115,"")</f>
        <v/>
      </c>
    </row>
    <row r="116" spans="1:16" s="31" customFormat="1" hidden="1" x14ac:dyDescent="0.2">
      <c r="A116" s="81"/>
      <c r="B116" s="12"/>
      <c r="C116" s="52"/>
      <c r="D116" s="81"/>
      <c r="E116" s="81"/>
      <c r="F116" s="80"/>
      <c r="G116" s="82"/>
      <c r="H116" s="35"/>
      <c r="I116" s="43"/>
      <c r="J116" s="79"/>
      <c r="K116" s="13"/>
      <c r="L116" s="13"/>
      <c r="M116" s="115"/>
      <c r="N116" s="12"/>
      <c r="O116" s="14"/>
      <c r="P116" s="124" t="str">
        <f>IF(AND($I116=Data!$F$7,OR($J116=Data!$D$3,$J116=Data!$D$6)),$G116,"")</f>
        <v/>
      </c>
    </row>
    <row r="117" spans="1:16" s="31" customFormat="1" hidden="1" x14ac:dyDescent="0.2">
      <c r="A117" s="81"/>
      <c r="B117" s="12"/>
      <c r="C117" s="52"/>
      <c r="D117" s="81"/>
      <c r="E117" s="81"/>
      <c r="F117" s="80"/>
      <c r="G117" s="82"/>
      <c r="H117" s="15"/>
      <c r="I117" s="43"/>
      <c r="J117" s="79"/>
      <c r="K117" s="13"/>
      <c r="L117" s="13"/>
      <c r="M117" s="115"/>
      <c r="N117" s="12"/>
      <c r="O117" s="14"/>
      <c r="P117" s="124" t="str">
        <f>IF(AND($I117=Data!$F$7,OR($J117=Data!$D$3,$J117=Data!$D$6)),$G117,"")</f>
        <v/>
      </c>
    </row>
    <row r="118" spans="1:16" s="31" customFormat="1" hidden="1" x14ac:dyDescent="0.2">
      <c r="A118" s="81"/>
      <c r="B118" s="16"/>
      <c r="C118" s="52"/>
      <c r="D118" s="81"/>
      <c r="E118" s="81"/>
      <c r="F118" s="80"/>
      <c r="G118" s="82"/>
      <c r="H118" s="15"/>
      <c r="I118" s="43"/>
      <c r="J118" s="79"/>
      <c r="K118" s="13"/>
      <c r="L118" s="13"/>
      <c r="M118" s="115"/>
      <c r="N118" s="12"/>
      <c r="O118" s="14"/>
      <c r="P118" s="124" t="str">
        <f>IF(AND($I118=Data!$F$7,OR($J118=Data!$D$3,$J118=Data!$D$6)),$G118,"")</f>
        <v/>
      </c>
    </row>
    <row r="119" spans="1:16" s="31" customFormat="1" hidden="1" x14ac:dyDescent="0.2">
      <c r="A119" s="81"/>
      <c r="B119" s="16"/>
      <c r="C119" s="52"/>
      <c r="D119" s="81"/>
      <c r="E119" s="81"/>
      <c r="F119" s="80"/>
      <c r="G119" s="82"/>
      <c r="H119" s="35"/>
      <c r="I119" s="43"/>
      <c r="J119" s="79"/>
      <c r="K119" s="13"/>
      <c r="L119" s="13"/>
      <c r="M119" s="115"/>
      <c r="N119" s="12"/>
      <c r="O119" s="14"/>
      <c r="P119" s="124" t="str">
        <f>IF(AND($I119=Data!$F$7,OR($J119=Data!$D$3,$J119=Data!$D$6)),$G119,"")</f>
        <v/>
      </c>
    </row>
    <row r="120" spans="1:16" s="31" customFormat="1" hidden="1" x14ac:dyDescent="0.2">
      <c r="A120" s="81"/>
      <c r="B120" s="16"/>
      <c r="C120" s="52"/>
      <c r="D120" s="81"/>
      <c r="E120" s="81"/>
      <c r="F120" s="80"/>
      <c r="G120" s="82"/>
      <c r="H120" s="35"/>
      <c r="I120" s="43"/>
      <c r="J120" s="79"/>
      <c r="K120" s="13"/>
      <c r="L120" s="13"/>
      <c r="M120" s="115"/>
      <c r="N120" s="12"/>
      <c r="O120" s="14"/>
      <c r="P120" s="124" t="str">
        <f>IF(AND($I120=Data!$F$7,OR($J120=Data!$D$3,$J120=Data!$D$6)),$G120,"")</f>
        <v/>
      </c>
    </row>
    <row r="121" spans="1:16" s="31" customFormat="1" hidden="1" x14ac:dyDescent="0.2">
      <c r="A121" s="81"/>
      <c r="B121" s="16"/>
      <c r="C121" s="52"/>
      <c r="D121" s="81"/>
      <c r="E121" s="81"/>
      <c r="F121" s="80"/>
      <c r="G121" s="82"/>
      <c r="H121" s="15"/>
      <c r="I121" s="43"/>
      <c r="J121" s="79"/>
      <c r="K121" s="13"/>
      <c r="L121" s="13"/>
      <c r="M121" s="115"/>
      <c r="N121" s="12"/>
      <c r="O121" s="14"/>
      <c r="P121" s="124" t="str">
        <f>IF(AND($I121=Data!$F$7,OR($J121=Data!$D$3,$J121=Data!$D$6)),$G121,"")</f>
        <v/>
      </c>
    </row>
    <row r="122" spans="1:16" s="31" customFormat="1" hidden="1" x14ac:dyDescent="0.2">
      <c r="A122" s="81"/>
      <c r="B122" s="16"/>
      <c r="C122" s="52"/>
      <c r="D122" s="81"/>
      <c r="E122" s="81"/>
      <c r="F122" s="80"/>
      <c r="G122" s="82"/>
      <c r="H122" s="35"/>
      <c r="I122" s="43"/>
      <c r="J122" s="79"/>
      <c r="K122" s="13"/>
      <c r="L122" s="13"/>
      <c r="M122" s="115"/>
      <c r="N122" s="12"/>
      <c r="O122" s="14"/>
      <c r="P122" s="124" t="str">
        <f>IF(AND($I122=Data!$F$7,OR($J122=Data!$D$3,$J122=Data!$D$6)),$G122,"")</f>
        <v/>
      </c>
    </row>
    <row r="123" spans="1:16" s="31" customFormat="1" hidden="1" x14ac:dyDescent="0.2">
      <c r="A123" s="81"/>
      <c r="B123" s="16"/>
      <c r="C123" s="52"/>
      <c r="D123" s="81"/>
      <c r="E123" s="81"/>
      <c r="F123" s="80"/>
      <c r="G123" s="82"/>
      <c r="H123" s="15"/>
      <c r="I123" s="43"/>
      <c r="J123" s="79"/>
      <c r="K123" s="13"/>
      <c r="L123" s="13"/>
      <c r="M123" s="115"/>
      <c r="N123" s="12"/>
      <c r="O123" s="14"/>
      <c r="P123" s="124" t="str">
        <f>IF(AND($I123=Data!$F$7,OR($J123=Data!$D$3,$J123=Data!$D$6)),$G123,"")</f>
        <v/>
      </c>
    </row>
    <row r="124" spans="1:16" s="31" customFormat="1" hidden="1" x14ac:dyDescent="0.2">
      <c r="A124" s="81"/>
      <c r="B124" s="16"/>
      <c r="C124" s="52"/>
      <c r="D124" s="81"/>
      <c r="E124" s="81"/>
      <c r="F124" s="80"/>
      <c r="G124" s="82"/>
      <c r="H124" s="15"/>
      <c r="I124" s="43"/>
      <c r="J124" s="79"/>
      <c r="K124" s="13"/>
      <c r="L124" s="13"/>
      <c r="M124" s="115"/>
      <c r="N124" s="12"/>
      <c r="O124" s="14"/>
      <c r="P124" s="124" t="str">
        <f>IF(AND($I124=Data!$F$7,OR($J124=Data!$D$3,$J124=Data!$D$6)),$G124,"")</f>
        <v/>
      </c>
    </row>
    <row r="125" spans="1:16" s="31" customFormat="1" hidden="1" x14ac:dyDescent="0.2">
      <c r="A125" s="81"/>
      <c r="B125" s="16"/>
      <c r="C125" s="52"/>
      <c r="D125" s="81"/>
      <c r="E125" s="81"/>
      <c r="F125" s="80"/>
      <c r="G125" s="82"/>
      <c r="H125" s="15"/>
      <c r="I125" s="43"/>
      <c r="J125" s="79"/>
      <c r="K125" s="13"/>
      <c r="L125" s="13"/>
      <c r="M125" s="115"/>
      <c r="N125" s="12"/>
      <c r="O125" s="14"/>
      <c r="P125" s="124" t="str">
        <f>IF(AND($I125=Data!$F$7,OR($J125=Data!$D$3,$J125=Data!$D$6)),$G125,"")</f>
        <v/>
      </c>
    </row>
    <row r="126" spans="1:16" s="31" customFormat="1" hidden="1" x14ac:dyDescent="0.2">
      <c r="A126" s="81"/>
      <c r="B126" s="16"/>
      <c r="C126" s="52"/>
      <c r="D126" s="81"/>
      <c r="E126" s="81"/>
      <c r="F126" s="80"/>
      <c r="G126" s="82"/>
      <c r="H126" s="35"/>
      <c r="I126" s="43"/>
      <c r="J126" s="79"/>
      <c r="K126" s="13"/>
      <c r="L126" s="13"/>
      <c r="M126" s="115"/>
      <c r="N126" s="12"/>
      <c r="O126" s="14"/>
      <c r="P126" s="124" t="str">
        <f>IF(AND($I126=Data!$F$7,OR($J126=Data!$D$3,$J126=Data!$D$6)),$G126,"")</f>
        <v/>
      </c>
    </row>
    <row r="127" spans="1:16" s="31" customFormat="1" hidden="1" x14ac:dyDescent="0.2">
      <c r="A127" s="81"/>
      <c r="B127" s="16"/>
      <c r="C127" s="52"/>
      <c r="D127" s="81"/>
      <c r="E127" s="81"/>
      <c r="F127" s="80"/>
      <c r="G127" s="82"/>
      <c r="H127" s="15"/>
      <c r="I127" s="43"/>
      <c r="J127" s="79"/>
      <c r="K127" s="13"/>
      <c r="L127" s="13"/>
      <c r="M127" s="115"/>
      <c r="N127" s="12"/>
      <c r="O127" s="14"/>
      <c r="P127" s="124" t="str">
        <f>IF(AND($I127=Data!$F$7,OR($J127=Data!$D$3,$J127=Data!$D$6)),$G127,"")</f>
        <v/>
      </c>
    </row>
    <row r="128" spans="1:16" s="31" customFormat="1" hidden="1" x14ac:dyDescent="0.2">
      <c r="A128" s="81"/>
      <c r="B128" s="16"/>
      <c r="C128" s="52"/>
      <c r="D128" s="81"/>
      <c r="E128" s="81"/>
      <c r="F128" s="80"/>
      <c r="G128" s="82"/>
      <c r="H128" s="15"/>
      <c r="I128" s="43"/>
      <c r="J128" s="79"/>
      <c r="K128" s="13"/>
      <c r="L128" s="13"/>
      <c r="M128" s="115"/>
      <c r="N128" s="12"/>
      <c r="O128" s="14"/>
      <c r="P128" s="124" t="str">
        <f>IF(AND($I128=Data!$F$7,OR($J128=Data!$D$3,$J128=Data!$D$6)),$G128,"")</f>
        <v/>
      </c>
    </row>
    <row r="129" spans="1:16" s="31" customFormat="1" hidden="1" x14ac:dyDescent="0.2">
      <c r="A129" s="81"/>
      <c r="B129" s="16"/>
      <c r="C129" s="52"/>
      <c r="D129" s="81"/>
      <c r="E129" s="81"/>
      <c r="F129" s="80"/>
      <c r="G129" s="82"/>
      <c r="H129" s="15"/>
      <c r="I129" s="43"/>
      <c r="J129" s="79"/>
      <c r="K129" s="13"/>
      <c r="L129" s="13"/>
      <c r="M129" s="115"/>
      <c r="N129" s="12"/>
      <c r="O129" s="14"/>
      <c r="P129" s="124" t="str">
        <f>IF(AND($I129=Data!$F$7,OR($J129=Data!$D$3,$J129=Data!$D$6)),$G129,"")</f>
        <v/>
      </c>
    </row>
    <row r="130" spans="1:16" s="31" customFormat="1" hidden="1" x14ac:dyDescent="0.2">
      <c r="A130" s="81"/>
      <c r="B130" s="16"/>
      <c r="C130" s="52"/>
      <c r="D130" s="81"/>
      <c r="E130" s="81"/>
      <c r="F130" s="80"/>
      <c r="G130" s="82"/>
      <c r="H130" s="15"/>
      <c r="I130" s="43"/>
      <c r="J130" s="79"/>
      <c r="K130" s="13"/>
      <c r="L130" s="13"/>
      <c r="M130" s="115"/>
      <c r="N130" s="12"/>
      <c r="O130" s="14"/>
      <c r="P130" s="124" t="str">
        <f>IF(AND($I130=Data!$F$7,OR($J130=Data!$D$3,$J130=Data!$D$6)),$G130,"")</f>
        <v/>
      </c>
    </row>
    <row r="131" spans="1:16" s="31" customFormat="1" hidden="1" x14ac:dyDescent="0.2">
      <c r="A131" s="81"/>
      <c r="B131" s="16"/>
      <c r="C131" s="52"/>
      <c r="D131" s="81"/>
      <c r="E131" s="81"/>
      <c r="F131" s="80"/>
      <c r="G131" s="82"/>
      <c r="H131" s="15"/>
      <c r="I131" s="43"/>
      <c r="J131" s="79"/>
      <c r="K131" s="13"/>
      <c r="L131" s="13"/>
      <c r="M131" s="115"/>
      <c r="N131" s="12"/>
      <c r="O131" s="14"/>
      <c r="P131" s="124" t="str">
        <f>IF(AND($I131=Data!$F$7,OR($J131=Data!$D$3,$J131=Data!$D$6)),$G131,"")</f>
        <v/>
      </c>
    </row>
    <row r="132" spans="1:16" s="31" customFormat="1" hidden="1" x14ac:dyDescent="0.2">
      <c r="A132" s="81"/>
      <c r="B132" s="16"/>
      <c r="C132" s="52"/>
      <c r="D132" s="81"/>
      <c r="E132" s="81"/>
      <c r="F132" s="80"/>
      <c r="G132" s="82"/>
      <c r="H132" s="35"/>
      <c r="I132" s="43"/>
      <c r="J132" s="79"/>
      <c r="K132" s="13"/>
      <c r="L132" s="13"/>
      <c r="M132" s="115"/>
      <c r="N132" s="12"/>
      <c r="O132" s="14"/>
      <c r="P132" s="124" t="str">
        <f>IF(AND($I132=Data!$F$7,OR($J132=Data!$D$3,$J132=Data!$D$6)),$G132,"")</f>
        <v/>
      </c>
    </row>
    <row r="133" spans="1:16" s="31" customFormat="1" hidden="1" x14ac:dyDescent="0.2">
      <c r="A133" s="81"/>
      <c r="B133" s="12"/>
      <c r="C133" s="52"/>
      <c r="D133" s="81"/>
      <c r="E133" s="81"/>
      <c r="F133" s="80"/>
      <c r="G133" s="82"/>
      <c r="H133" s="35"/>
      <c r="I133" s="43"/>
      <c r="J133" s="79"/>
      <c r="K133" s="13"/>
      <c r="L133" s="13"/>
      <c r="M133" s="115"/>
      <c r="N133" s="12"/>
      <c r="O133" s="14"/>
      <c r="P133" s="124" t="str">
        <f>IF(AND($I133=Data!$F$7,OR($J133=Data!$D$3,$J133=Data!$D$6)),$G133,"")</f>
        <v/>
      </c>
    </row>
    <row r="134" spans="1:16" s="31" customFormat="1" hidden="1" x14ac:dyDescent="0.2">
      <c r="A134" s="81"/>
      <c r="B134" s="12"/>
      <c r="C134" s="52"/>
      <c r="D134" s="81"/>
      <c r="E134" s="81"/>
      <c r="F134" s="80"/>
      <c r="G134" s="82"/>
      <c r="H134" s="15"/>
      <c r="I134" s="43"/>
      <c r="J134" s="79"/>
      <c r="K134" s="13"/>
      <c r="L134" s="13"/>
      <c r="M134" s="115"/>
      <c r="N134" s="12"/>
      <c r="O134" s="14"/>
      <c r="P134" s="124" t="str">
        <f>IF(AND($I134=Data!$F$7,OR($J134=Data!$D$3,$J134=Data!$D$6)),$G134,"")</f>
        <v/>
      </c>
    </row>
    <row r="135" spans="1:16" s="31" customFormat="1" hidden="1" x14ac:dyDescent="0.2">
      <c r="A135" s="81"/>
      <c r="B135" s="12"/>
      <c r="C135" s="52"/>
      <c r="D135" s="81"/>
      <c r="E135" s="81"/>
      <c r="F135" s="80"/>
      <c r="G135" s="77"/>
      <c r="H135" s="15"/>
      <c r="I135" s="43"/>
      <c r="J135" s="79"/>
      <c r="K135" s="13"/>
      <c r="L135" s="13"/>
      <c r="M135" s="115"/>
      <c r="N135" s="12"/>
      <c r="O135" s="14"/>
      <c r="P135" s="124" t="str">
        <f>IF(AND($I135=Data!$F$7,OR($J135=Data!$D$3,$J135=Data!$D$6)),$G135,"")</f>
        <v/>
      </c>
    </row>
    <row r="136" spans="1:16" s="31" customFormat="1" hidden="1" x14ac:dyDescent="0.2">
      <c r="A136" s="81"/>
      <c r="B136" s="12"/>
      <c r="C136" s="52"/>
      <c r="D136" s="81"/>
      <c r="E136" s="81"/>
      <c r="F136" s="80"/>
      <c r="G136" s="82"/>
      <c r="H136" s="15"/>
      <c r="I136" s="43"/>
      <c r="J136" s="79"/>
      <c r="K136" s="13"/>
      <c r="L136" s="13"/>
      <c r="M136" s="115"/>
      <c r="N136" s="12"/>
      <c r="O136" s="14"/>
      <c r="P136" s="124" t="str">
        <f>IF(AND($I136=Data!$F$7,OR($J136=Data!$D$3,$J136=Data!$D$6)),$G136,"")</f>
        <v/>
      </c>
    </row>
    <row r="137" spans="1:16" s="31" customFormat="1" hidden="1" x14ac:dyDescent="0.2">
      <c r="A137" s="81"/>
      <c r="B137" s="12"/>
      <c r="C137" s="52"/>
      <c r="D137" s="81"/>
      <c r="E137" s="81"/>
      <c r="F137" s="80"/>
      <c r="G137" s="82"/>
      <c r="H137" s="15"/>
      <c r="I137" s="43"/>
      <c r="J137" s="79"/>
      <c r="K137" s="13"/>
      <c r="L137" s="13"/>
      <c r="M137" s="115"/>
      <c r="N137" s="12"/>
      <c r="O137" s="14"/>
      <c r="P137" s="124" t="str">
        <f>IF(AND($I137=Data!$F$7,OR($J137=Data!$D$3,$J137=Data!$D$6)),$G137,"")</f>
        <v/>
      </c>
    </row>
    <row r="138" spans="1:16" s="31" customFormat="1" hidden="1" x14ac:dyDescent="0.2">
      <c r="A138" s="81"/>
      <c r="B138" s="12"/>
      <c r="C138" s="52"/>
      <c r="D138" s="81"/>
      <c r="E138" s="81"/>
      <c r="F138" s="80"/>
      <c r="G138" s="82"/>
      <c r="H138" s="15"/>
      <c r="I138" s="43"/>
      <c r="J138" s="79"/>
      <c r="K138" s="13"/>
      <c r="L138" s="13"/>
      <c r="M138" s="115"/>
      <c r="N138" s="12"/>
      <c r="O138" s="14"/>
      <c r="P138" s="124" t="str">
        <f>IF(AND($I138=Data!$F$7,OR($J138=Data!$D$3,$J138=Data!$D$6)),$G138,"")</f>
        <v/>
      </c>
    </row>
    <row r="139" spans="1:16" s="31" customFormat="1" hidden="1" x14ac:dyDescent="0.2">
      <c r="A139" s="81"/>
      <c r="B139" s="12"/>
      <c r="C139" s="52"/>
      <c r="D139" s="81"/>
      <c r="E139" s="81"/>
      <c r="F139" s="80"/>
      <c r="G139" s="82"/>
      <c r="H139" s="15"/>
      <c r="I139" s="43"/>
      <c r="J139" s="79"/>
      <c r="K139" s="13"/>
      <c r="L139" s="13"/>
      <c r="M139" s="115"/>
      <c r="N139" s="12"/>
      <c r="O139" s="14"/>
      <c r="P139" s="124" t="str">
        <f>IF(AND($I139=Data!$F$7,OR($J139=Data!$D$3,$J139=Data!$D$6)),$G139,"")</f>
        <v/>
      </c>
    </row>
    <row r="140" spans="1:16" s="31" customFormat="1" hidden="1" x14ac:dyDescent="0.2">
      <c r="A140" s="81"/>
      <c r="B140" s="12"/>
      <c r="C140" s="52"/>
      <c r="D140" s="81"/>
      <c r="E140" s="81"/>
      <c r="F140" s="80"/>
      <c r="G140" s="82"/>
      <c r="H140" s="15"/>
      <c r="I140" s="43"/>
      <c r="J140" s="79"/>
      <c r="K140" s="13"/>
      <c r="L140" s="13"/>
      <c r="M140" s="115"/>
      <c r="O140" s="14"/>
      <c r="P140" s="124" t="str">
        <f>IF(AND($I140=Data!$F$7,OR($J140=Data!$D$3,$J140=Data!$D$6)),$G140,"")</f>
        <v/>
      </c>
    </row>
    <row r="141" spans="1:16" s="31" customFormat="1" hidden="1" x14ac:dyDescent="0.2">
      <c r="A141" s="81"/>
      <c r="B141" s="12"/>
      <c r="C141" s="52"/>
      <c r="D141" s="81"/>
      <c r="E141" s="81"/>
      <c r="F141" s="80"/>
      <c r="G141" s="82"/>
      <c r="H141" s="15"/>
      <c r="I141" s="43"/>
      <c r="J141" s="79"/>
      <c r="K141" s="13"/>
      <c r="L141" s="13"/>
      <c r="M141" s="117"/>
      <c r="N141" s="12"/>
      <c r="O141" s="14"/>
      <c r="P141" s="124" t="str">
        <f>IF(AND($I141=Data!$F$7,OR($J141=Data!$D$3,$J141=Data!$D$6)),$G141,"")</f>
        <v/>
      </c>
    </row>
    <row r="142" spans="1:16" s="31" customFormat="1" hidden="1" x14ac:dyDescent="0.2">
      <c r="A142" s="81"/>
      <c r="B142" s="12"/>
      <c r="C142" s="52"/>
      <c r="D142" s="81"/>
      <c r="E142" s="81"/>
      <c r="F142" s="80"/>
      <c r="G142" s="82"/>
      <c r="H142" s="15"/>
      <c r="I142" s="43"/>
      <c r="J142" s="79"/>
      <c r="K142" s="13"/>
      <c r="L142" s="13"/>
      <c r="M142" s="115"/>
      <c r="N142" s="12"/>
      <c r="O142" s="14"/>
      <c r="P142" s="124" t="str">
        <f>IF(AND($I142=Data!$F$7,OR($J142=Data!$D$3,$J142=Data!$D$6)),$G142,"")</f>
        <v/>
      </c>
    </row>
    <row r="143" spans="1:16" s="31" customFormat="1" hidden="1" x14ac:dyDescent="0.2">
      <c r="A143" s="81"/>
      <c r="B143" s="16"/>
      <c r="C143" s="52"/>
      <c r="D143" s="81"/>
      <c r="E143" s="81"/>
      <c r="F143" s="80"/>
      <c r="G143" s="82"/>
      <c r="H143" s="35"/>
      <c r="I143" s="43"/>
      <c r="J143" s="79"/>
      <c r="K143" s="13"/>
      <c r="L143" s="13"/>
      <c r="M143" s="115"/>
      <c r="N143" s="12"/>
      <c r="O143" s="14"/>
      <c r="P143" s="124" t="str">
        <f>IF(AND($I143=Data!$F$7,OR($J143=Data!$D$3,$J143=Data!$D$6)),$G143,"")</f>
        <v/>
      </c>
    </row>
    <row r="144" spans="1:16" s="31" customFormat="1" hidden="1" x14ac:dyDescent="0.2">
      <c r="A144" s="81"/>
      <c r="B144" s="12"/>
      <c r="C144" s="54"/>
      <c r="D144" s="81"/>
      <c r="E144" s="81"/>
      <c r="F144" s="80"/>
      <c r="G144" s="82"/>
      <c r="H144" s="17"/>
      <c r="I144" s="43"/>
      <c r="J144" s="79"/>
      <c r="K144" s="13"/>
      <c r="L144" s="13"/>
      <c r="M144" s="115"/>
      <c r="N144" s="16"/>
      <c r="O144" s="14"/>
      <c r="P144" s="124" t="str">
        <f>IF(AND($I144=Data!$F$7,OR($J144=Data!$D$3,$J144=Data!$D$6)),$G144,"")</f>
        <v/>
      </c>
    </row>
    <row r="145" spans="1:16" s="31" customFormat="1" hidden="1" x14ac:dyDescent="0.2">
      <c r="A145" s="81"/>
      <c r="B145" s="12"/>
      <c r="C145" s="52"/>
      <c r="D145" s="81"/>
      <c r="E145" s="81"/>
      <c r="F145" s="80"/>
      <c r="G145" s="82"/>
      <c r="H145" s="15"/>
      <c r="I145" s="43"/>
      <c r="J145" s="79"/>
      <c r="K145" s="13"/>
      <c r="L145" s="13"/>
      <c r="M145" s="115"/>
      <c r="N145" s="12"/>
      <c r="O145" s="28"/>
      <c r="P145" s="124" t="str">
        <f>IF(AND($I145=Data!$F$7,OR($J145=Data!$D$3,$J145=Data!$D$6)),$G145,"")</f>
        <v/>
      </c>
    </row>
    <row r="146" spans="1:16" s="31" customFormat="1" hidden="1" x14ac:dyDescent="0.2">
      <c r="A146" s="81"/>
      <c r="B146" s="12"/>
      <c r="C146" s="52"/>
      <c r="D146" s="81"/>
      <c r="E146" s="81"/>
      <c r="F146" s="80"/>
      <c r="G146" s="82"/>
      <c r="H146" s="35"/>
      <c r="I146" s="43"/>
      <c r="J146" s="79"/>
      <c r="K146" s="13"/>
      <c r="L146" s="13"/>
      <c r="M146" s="115"/>
      <c r="N146" s="12"/>
      <c r="O146" s="14"/>
      <c r="P146" s="124" t="str">
        <f>IF(AND($I146=Data!$F$7,OR($J146=Data!$D$3,$J146=Data!$D$6)),$G146,"")</f>
        <v/>
      </c>
    </row>
    <row r="147" spans="1:16" s="31" customFormat="1" hidden="1" x14ac:dyDescent="0.2">
      <c r="A147" s="81"/>
      <c r="B147" s="12"/>
      <c r="C147" s="52"/>
      <c r="D147" s="81"/>
      <c r="E147" s="81"/>
      <c r="F147" s="80"/>
      <c r="G147" s="82"/>
      <c r="H147" s="35"/>
      <c r="I147" s="43"/>
      <c r="J147" s="79"/>
      <c r="K147" s="13"/>
      <c r="L147" s="13"/>
      <c r="M147" s="115"/>
      <c r="N147" s="16"/>
      <c r="O147" s="14"/>
      <c r="P147" s="124" t="str">
        <f>IF(AND($I147=Data!$F$7,OR($J147=Data!$D$3,$J147=Data!$D$6)),$G147,"")</f>
        <v/>
      </c>
    </row>
    <row r="148" spans="1:16" s="31" customFormat="1" hidden="1" x14ac:dyDescent="0.2">
      <c r="A148" s="81"/>
      <c r="B148" s="12"/>
      <c r="C148" s="52"/>
      <c r="D148" s="81"/>
      <c r="E148" s="81"/>
      <c r="F148" s="80"/>
      <c r="G148" s="82"/>
      <c r="H148" s="15"/>
      <c r="I148" s="43"/>
      <c r="J148" s="79"/>
      <c r="K148" s="13"/>
      <c r="L148" s="13"/>
      <c r="M148" s="115"/>
      <c r="N148" s="12"/>
      <c r="O148" s="14"/>
      <c r="P148" s="124" t="str">
        <f>IF(AND($I148=Data!$F$7,OR($J148=Data!$D$3,$J148=Data!$D$6)),$G148,"")</f>
        <v/>
      </c>
    </row>
    <row r="149" spans="1:16" s="31" customFormat="1" hidden="1" x14ac:dyDescent="0.2">
      <c r="A149" s="81"/>
      <c r="B149" s="12"/>
      <c r="C149" s="52"/>
      <c r="D149" s="81"/>
      <c r="E149" s="81"/>
      <c r="F149" s="80"/>
      <c r="G149" s="82"/>
      <c r="H149" s="15"/>
      <c r="I149" s="43"/>
      <c r="J149" s="79"/>
      <c r="K149" s="13"/>
      <c r="L149" s="13"/>
      <c r="M149" s="115"/>
      <c r="N149" s="12"/>
      <c r="O149" s="14"/>
      <c r="P149" s="124" t="str">
        <f>IF(AND($I149=Data!$F$7,OR($J149=Data!$D$3,$J149=Data!$D$6)),$G149,"")</f>
        <v/>
      </c>
    </row>
    <row r="150" spans="1:16" s="31" customFormat="1" hidden="1" x14ac:dyDescent="0.2">
      <c r="A150" s="81"/>
      <c r="B150" s="12"/>
      <c r="C150" s="52"/>
      <c r="D150" s="81"/>
      <c r="E150" s="81"/>
      <c r="F150" s="80"/>
      <c r="G150" s="82"/>
      <c r="H150" s="15"/>
      <c r="I150" s="43"/>
      <c r="J150" s="79"/>
      <c r="K150" s="13"/>
      <c r="L150" s="13"/>
      <c r="M150" s="115"/>
      <c r="N150" s="16"/>
      <c r="O150" s="14"/>
      <c r="P150" s="124" t="str">
        <f>IF(AND($I150=Data!$F$7,OR($J150=Data!$D$3,$J150=Data!$D$6)),$G150,"")</f>
        <v/>
      </c>
    </row>
    <row r="151" spans="1:16" s="31" customFormat="1" hidden="1" x14ac:dyDescent="0.2">
      <c r="A151" s="81"/>
      <c r="B151" s="12"/>
      <c r="C151" s="55"/>
      <c r="D151" s="81"/>
      <c r="E151" s="81"/>
      <c r="F151" s="80"/>
      <c r="G151" s="47"/>
      <c r="H151" s="35"/>
      <c r="I151" s="43"/>
      <c r="J151" s="79"/>
      <c r="K151" s="13"/>
      <c r="L151" s="13"/>
      <c r="M151" s="115"/>
      <c r="N151" s="12"/>
      <c r="O151" s="50"/>
      <c r="P151" s="124" t="str">
        <f>IF(AND($I151=Data!$F$7,OR($J151=Data!$D$3,$J151=Data!$D$6)),$G151,"")</f>
        <v/>
      </c>
    </row>
    <row r="152" spans="1:16" s="31" customFormat="1" hidden="1" x14ac:dyDescent="0.2">
      <c r="A152" s="81"/>
      <c r="B152" s="12"/>
      <c r="C152" s="52"/>
      <c r="D152" s="81"/>
      <c r="E152" s="81"/>
      <c r="F152" s="80"/>
      <c r="G152" s="82"/>
      <c r="H152" s="15"/>
      <c r="I152" s="43"/>
      <c r="J152" s="79"/>
      <c r="K152" s="13"/>
      <c r="L152" s="13"/>
      <c r="M152" s="115"/>
      <c r="N152" s="16"/>
      <c r="O152" s="14"/>
      <c r="P152" s="124" t="str">
        <f>IF(AND($I152=Data!$F$7,OR($J152=Data!$D$3,$J152=Data!$D$6)),$G152,"")</f>
        <v/>
      </c>
    </row>
    <row r="153" spans="1:16" s="31" customFormat="1" hidden="1" x14ac:dyDescent="0.2">
      <c r="A153" s="81"/>
      <c r="B153" s="12"/>
      <c r="C153" s="52"/>
      <c r="D153" s="81"/>
      <c r="E153" s="81"/>
      <c r="F153" s="80"/>
      <c r="G153" s="82"/>
      <c r="H153" s="15"/>
      <c r="I153" s="43"/>
      <c r="J153" s="79"/>
      <c r="K153" s="13"/>
      <c r="L153" s="13"/>
      <c r="M153" s="115"/>
      <c r="N153" s="12"/>
      <c r="O153" s="12"/>
      <c r="P153" s="124" t="str">
        <f>IF(AND($I153=Data!$F$7,OR($J153=Data!$D$3,$J153=Data!$D$6)),$G153,"")</f>
        <v/>
      </c>
    </row>
    <row r="154" spans="1:16" s="31" customFormat="1" hidden="1" x14ac:dyDescent="0.2">
      <c r="A154" s="81"/>
      <c r="B154" s="12"/>
      <c r="C154" s="52"/>
      <c r="D154" s="81"/>
      <c r="E154" s="81"/>
      <c r="F154" s="80"/>
      <c r="G154" s="82"/>
      <c r="H154" s="15"/>
      <c r="I154" s="43"/>
      <c r="J154" s="79"/>
      <c r="K154" s="13"/>
      <c r="L154" s="13"/>
      <c r="M154" s="115"/>
      <c r="N154" s="12"/>
      <c r="O154" s="12"/>
      <c r="P154" s="124" t="str">
        <f>IF(AND($I154=Data!$F$7,OR($J154=Data!$D$3,$J154=Data!$D$6)),$G154,"")</f>
        <v/>
      </c>
    </row>
    <row r="155" spans="1:16" s="31" customFormat="1" hidden="1" x14ac:dyDescent="0.2">
      <c r="A155" s="81"/>
      <c r="B155" s="12"/>
      <c r="C155" s="52"/>
      <c r="D155" s="81"/>
      <c r="E155" s="81"/>
      <c r="F155" s="80"/>
      <c r="G155" s="82"/>
      <c r="H155" s="15"/>
      <c r="I155" s="43"/>
      <c r="J155" s="79"/>
      <c r="K155" s="13"/>
      <c r="L155" s="13"/>
      <c r="M155" s="115"/>
      <c r="N155" s="12"/>
      <c r="O155" s="14"/>
      <c r="P155" s="124" t="str">
        <f>IF(AND($I155=Data!$F$7,OR($J155=Data!$D$3,$J155=Data!$D$6)),$G155,"")</f>
        <v/>
      </c>
    </row>
    <row r="156" spans="1:16" s="31" customFormat="1" hidden="1" x14ac:dyDescent="0.2">
      <c r="A156" s="81"/>
      <c r="B156" s="12"/>
      <c r="C156" s="52"/>
      <c r="D156" s="81"/>
      <c r="E156" s="81"/>
      <c r="F156" s="80"/>
      <c r="G156" s="82"/>
      <c r="H156" s="15"/>
      <c r="I156" s="43"/>
      <c r="J156" s="79"/>
      <c r="K156" s="13"/>
      <c r="L156" s="13"/>
      <c r="M156" s="115"/>
      <c r="N156" s="12"/>
      <c r="O156" s="14"/>
      <c r="P156" s="124" t="str">
        <f>IF(AND($I156=Data!$F$7,OR($J156=Data!$D$3,$J156=Data!$D$6)),$G156,"")</f>
        <v/>
      </c>
    </row>
    <row r="157" spans="1:16" s="31" customFormat="1" hidden="1" x14ac:dyDescent="0.2">
      <c r="A157" s="81"/>
      <c r="B157" s="12"/>
      <c r="C157" s="52"/>
      <c r="D157" s="81"/>
      <c r="E157" s="81"/>
      <c r="F157" s="80"/>
      <c r="G157" s="82"/>
      <c r="H157" s="15"/>
      <c r="I157" s="43"/>
      <c r="J157" s="79"/>
      <c r="K157" s="13"/>
      <c r="L157" s="13"/>
      <c r="M157" s="115"/>
      <c r="N157" s="12"/>
      <c r="O157" s="14"/>
      <c r="P157" s="124" t="str">
        <f>IF(AND($I157=Data!$F$7,OR($J157=Data!$D$3,$J157=Data!$D$6)),$G157,"")</f>
        <v/>
      </c>
    </row>
    <row r="158" spans="1:16" s="31" customFormat="1" hidden="1" x14ac:dyDescent="0.2">
      <c r="A158" s="81"/>
      <c r="B158" s="12"/>
      <c r="C158" s="52"/>
      <c r="D158" s="81"/>
      <c r="E158" s="81"/>
      <c r="F158" s="80"/>
      <c r="G158" s="82"/>
      <c r="H158" s="15"/>
      <c r="I158" s="43"/>
      <c r="J158" s="79"/>
      <c r="K158" s="13"/>
      <c r="L158" s="13"/>
      <c r="M158" s="115"/>
      <c r="N158" s="12"/>
      <c r="O158" s="14"/>
      <c r="P158" s="124" t="str">
        <f>IF(AND($I158=Data!$F$7,OR($J158=Data!$D$3,$J158=Data!$D$6)),$G158,"")</f>
        <v/>
      </c>
    </row>
    <row r="159" spans="1:16" s="31" customFormat="1" hidden="1" x14ac:dyDescent="0.2">
      <c r="A159" s="81"/>
      <c r="B159" s="16"/>
      <c r="C159" s="52"/>
      <c r="D159" s="81"/>
      <c r="E159" s="81"/>
      <c r="F159" s="80"/>
      <c r="G159" s="82"/>
      <c r="H159" s="35"/>
      <c r="I159" s="43"/>
      <c r="J159" s="79"/>
      <c r="K159" s="13"/>
      <c r="L159" s="13"/>
      <c r="M159" s="115"/>
      <c r="N159" s="12"/>
      <c r="O159" s="14"/>
      <c r="P159" s="124" t="str">
        <f>IF(AND($I159=Data!$F$7,OR($J159=Data!$D$3,$J159=Data!$D$6)),$G159,"")</f>
        <v/>
      </c>
    </row>
    <row r="160" spans="1:16" s="31" customFormat="1" hidden="1" x14ac:dyDescent="0.2">
      <c r="A160" s="81"/>
      <c r="B160" s="16"/>
      <c r="C160" s="52"/>
      <c r="D160" s="81"/>
      <c r="E160" s="81"/>
      <c r="F160" s="80"/>
      <c r="G160" s="82"/>
      <c r="H160" s="15"/>
      <c r="I160" s="43"/>
      <c r="J160" s="79"/>
      <c r="K160" s="13"/>
      <c r="L160" s="13"/>
      <c r="M160" s="115"/>
      <c r="N160" s="12"/>
      <c r="O160" s="14"/>
      <c r="P160" s="124" t="str">
        <f>IF(AND($I160=Data!$F$7,OR($J160=Data!$D$3,$J160=Data!$D$6)),$G160,"")</f>
        <v/>
      </c>
    </row>
    <row r="161" spans="1:16" s="31" customFormat="1" hidden="1" x14ac:dyDescent="0.2">
      <c r="A161" s="81"/>
      <c r="B161" s="16"/>
      <c r="C161" s="52"/>
      <c r="D161" s="81"/>
      <c r="E161" s="81"/>
      <c r="F161" s="80"/>
      <c r="G161" s="82"/>
      <c r="H161" s="15"/>
      <c r="I161" s="43"/>
      <c r="J161" s="79"/>
      <c r="K161" s="13"/>
      <c r="L161" s="13"/>
      <c r="M161" s="115"/>
      <c r="N161" s="12"/>
      <c r="O161" s="14"/>
      <c r="P161" s="124" t="str">
        <f>IF(AND($I161=Data!$F$7,OR($J161=Data!$D$3,$J161=Data!$D$6)),$G161,"")</f>
        <v/>
      </c>
    </row>
    <row r="162" spans="1:16" s="31" customFormat="1" hidden="1" x14ac:dyDescent="0.2">
      <c r="A162" s="81"/>
      <c r="B162" s="12"/>
      <c r="C162" s="52"/>
      <c r="D162" s="81"/>
      <c r="E162" s="81"/>
      <c r="F162" s="80"/>
      <c r="G162" s="82"/>
      <c r="H162" s="15"/>
      <c r="I162" s="43"/>
      <c r="J162" s="79"/>
      <c r="K162" s="13"/>
      <c r="L162" s="13"/>
      <c r="M162" s="115"/>
      <c r="N162" s="12"/>
      <c r="O162" s="14"/>
      <c r="P162" s="124" t="str">
        <f>IF(AND($I162=Data!$F$7,OR($J162=Data!$D$3,$J162=Data!$D$6)),$G162,"")</f>
        <v/>
      </c>
    </row>
    <row r="163" spans="1:16" s="31" customFormat="1" hidden="1" x14ac:dyDescent="0.2">
      <c r="A163" s="81"/>
      <c r="B163" s="12"/>
      <c r="C163" s="52"/>
      <c r="D163" s="81"/>
      <c r="E163" s="81"/>
      <c r="F163" s="80"/>
      <c r="G163" s="82"/>
      <c r="H163" s="15"/>
      <c r="I163" s="43"/>
      <c r="J163" s="79"/>
      <c r="K163" s="13"/>
      <c r="L163" s="13"/>
      <c r="M163" s="115"/>
      <c r="N163" s="12"/>
      <c r="O163" s="39"/>
      <c r="P163" s="124" t="str">
        <f>IF(AND($I163=Data!$F$7,OR($J163=Data!$D$3,$J163=Data!$D$6)),$G163,"")</f>
        <v/>
      </c>
    </row>
    <row r="164" spans="1:16" s="31" customFormat="1" hidden="1" x14ac:dyDescent="0.2">
      <c r="A164" s="81"/>
      <c r="B164" s="12"/>
      <c r="C164" s="52"/>
      <c r="D164" s="81"/>
      <c r="E164" s="81"/>
      <c r="F164" s="80"/>
      <c r="G164" s="82"/>
      <c r="H164" s="15"/>
      <c r="I164" s="43"/>
      <c r="J164" s="79"/>
      <c r="K164" s="13"/>
      <c r="L164" s="13"/>
      <c r="M164" s="115"/>
      <c r="N164" s="12"/>
      <c r="O164" s="39"/>
      <c r="P164" s="124" t="str">
        <f>IF(AND($I164=Data!$F$7,OR($J164=Data!$D$3,$J164=Data!$D$6)),$G164,"")</f>
        <v/>
      </c>
    </row>
    <row r="165" spans="1:16" s="31" customFormat="1" hidden="1" x14ac:dyDescent="0.2">
      <c r="A165" s="81"/>
      <c r="B165" s="12"/>
      <c r="C165" s="54"/>
      <c r="D165" s="81"/>
      <c r="E165" s="81"/>
      <c r="F165" s="80"/>
      <c r="G165" s="82"/>
      <c r="H165" s="15"/>
      <c r="I165" s="43"/>
      <c r="J165" s="79"/>
      <c r="K165" s="13"/>
      <c r="L165" s="13"/>
      <c r="M165" s="115"/>
      <c r="N165" s="12"/>
      <c r="O165" s="39"/>
      <c r="P165" s="124" t="str">
        <f>IF(AND($I165=Data!$F$7,OR($J165=Data!$D$3,$J165=Data!$D$6)),$G165,"")</f>
        <v/>
      </c>
    </row>
    <row r="166" spans="1:16" s="31" customFormat="1" hidden="1" x14ac:dyDescent="0.2">
      <c r="A166" s="81"/>
      <c r="B166" s="12"/>
      <c r="C166" s="52"/>
      <c r="D166" s="81"/>
      <c r="E166" s="81"/>
      <c r="F166" s="80"/>
      <c r="G166" s="82"/>
      <c r="H166" s="15"/>
      <c r="I166" s="43"/>
      <c r="J166" s="79"/>
      <c r="K166" s="13"/>
      <c r="L166" s="13"/>
      <c r="M166" s="115"/>
      <c r="N166" s="12"/>
      <c r="O166" s="39"/>
      <c r="P166" s="124" t="str">
        <f>IF(AND($I166=Data!$F$7,OR($J166=Data!$D$3,$J166=Data!$D$6)),$G166,"")</f>
        <v/>
      </c>
    </row>
    <row r="167" spans="1:16" s="31" customFormat="1" hidden="1" x14ac:dyDescent="0.2">
      <c r="A167" s="81"/>
      <c r="B167" s="12"/>
      <c r="C167" s="52"/>
      <c r="D167" s="81"/>
      <c r="E167" s="81"/>
      <c r="F167" s="80"/>
      <c r="G167" s="82"/>
      <c r="H167" s="15"/>
      <c r="I167" s="43"/>
      <c r="J167" s="79"/>
      <c r="K167" s="13"/>
      <c r="L167" s="13"/>
      <c r="M167" s="115"/>
      <c r="N167" s="12"/>
      <c r="O167" s="39"/>
      <c r="P167" s="124" t="str">
        <f>IF(AND($I167=Data!$F$7,OR($J167=Data!$D$3,$J167=Data!$D$6)),$G167,"")</f>
        <v/>
      </c>
    </row>
    <row r="168" spans="1:16" s="31" customFormat="1" hidden="1" x14ac:dyDescent="0.2">
      <c r="A168" s="81"/>
      <c r="B168" s="16"/>
      <c r="C168" s="52"/>
      <c r="D168" s="81"/>
      <c r="E168" s="81"/>
      <c r="F168" s="80"/>
      <c r="G168" s="82"/>
      <c r="H168" s="15"/>
      <c r="I168" s="43"/>
      <c r="J168" s="79"/>
      <c r="K168" s="13"/>
      <c r="L168" s="13"/>
      <c r="M168" s="115"/>
      <c r="N168" s="12"/>
      <c r="O168" s="39"/>
      <c r="P168" s="124" t="str">
        <f>IF(AND($I168=Data!$F$7,OR($J168=Data!$D$3,$J168=Data!$D$6)),$G168,"")</f>
        <v/>
      </c>
    </row>
    <row r="169" spans="1:16" s="31" customFormat="1" hidden="1" x14ac:dyDescent="0.2">
      <c r="A169" s="81"/>
      <c r="B169" s="16"/>
      <c r="C169" s="52"/>
      <c r="D169" s="81"/>
      <c r="E169" s="81"/>
      <c r="F169" s="80"/>
      <c r="G169" s="82"/>
      <c r="H169" s="15"/>
      <c r="I169" s="43"/>
      <c r="J169" s="79"/>
      <c r="K169" s="13"/>
      <c r="L169" s="13"/>
      <c r="M169" s="115"/>
      <c r="N169" s="12"/>
      <c r="O169" s="39"/>
      <c r="P169" s="124" t="str">
        <f>IF(AND($I169=Data!$F$7,OR($J169=Data!$D$3,$J169=Data!$D$6)),$G169,"")</f>
        <v/>
      </c>
    </row>
    <row r="170" spans="1:16" s="31" customFormat="1" hidden="1" x14ac:dyDescent="0.2">
      <c r="A170" s="81"/>
      <c r="B170" s="16"/>
      <c r="C170" s="52"/>
      <c r="D170" s="81"/>
      <c r="E170" s="81"/>
      <c r="F170" s="80"/>
      <c r="G170" s="82"/>
      <c r="H170" s="35"/>
      <c r="I170" s="43"/>
      <c r="J170" s="79"/>
      <c r="K170" s="13"/>
      <c r="L170" s="13"/>
      <c r="M170" s="115"/>
      <c r="N170" s="12"/>
      <c r="O170" s="28"/>
      <c r="P170" s="124" t="str">
        <f>IF(AND($I170=Data!$F$7,OR($J170=Data!$D$3,$J170=Data!$D$6)),$G170,"")</f>
        <v/>
      </c>
    </row>
    <row r="171" spans="1:16" s="31" customFormat="1" hidden="1" x14ac:dyDescent="0.2">
      <c r="A171" s="81"/>
      <c r="B171" s="16"/>
      <c r="C171" s="52"/>
      <c r="D171" s="81"/>
      <c r="E171" s="81"/>
      <c r="F171" s="80"/>
      <c r="G171" s="82"/>
      <c r="H171" s="35"/>
      <c r="I171" s="43"/>
      <c r="J171" s="79"/>
      <c r="K171" s="13"/>
      <c r="L171" s="13"/>
      <c r="M171" s="115"/>
      <c r="N171" s="12"/>
      <c r="O171" s="28"/>
      <c r="P171" s="124" t="str">
        <f>IF(AND($I171=Data!$F$7,OR($J171=Data!$D$3,$J171=Data!$D$6)),$G171,"")</f>
        <v/>
      </c>
    </row>
    <row r="172" spans="1:16" s="31" customFormat="1" hidden="1" x14ac:dyDescent="0.2">
      <c r="A172" s="81"/>
      <c r="B172" s="16"/>
      <c r="C172" s="52"/>
      <c r="D172" s="81"/>
      <c r="E172" s="81"/>
      <c r="F172" s="80"/>
      <c r="G172" s="82"/>
      <c r="H172" s="15"/>
      <c r="I172" s="43"/>
      <c r="J172" s="79"/>
      <c r="K172" s="13"/>
      <c r="L172" s="13"/>
      <c r="M172" s="115"/>
      <c r="N172" s="12"/>
      <c r="O172" s="28"/>
      <c r="P172" s="124" t="str">
        <f>IF(AND($I172=Data!$F$7,OR($J172=Data!$D$3,$J172=Data!$D$6)),$G172,"")</f>
        <v/>
      </c>
    </row>
    <row r="173" spans="1:16" s="31" customFormat="1" hidden="1" x14ac:dyDescent="0.2">
      <c r="A173" s="81"/>
      <c r="B173" s="16"/>
      <c r="C173" s="52"/>
      <c r="D173" s="81"/>
      <c r="E173" s="81"/>
      <c r="F173" s="80"/>
      <c r="G173" s="82"/>
      <c r="H173" s="15"/>
      <c r="I173" s="43"/>
      <c r="J173" s="79"/>
      <c r="K173" s="13"/>
      <c r="L173" s="13"/>
      <c r="M173" s="115"/>
      <c r="N173" s="12"/>
      <c r="O173" s="28"/>
      <c r="P173" s="124" t="str">
        <f>IF(AND($I173=Data!$F$7,OR($J173=Data!$D$3,$J173=Data!$D$6)),$G173,"")</f>
        <v/>
      </c>
    </row>
    <row r="174" spans="1:16" s="31" customFormat="1" hidden="1" x14ac:dyDescent="0.2">
      <c r="A174" s="81"/>
      <c r="B174" s="12"/>
      <c r="C174" s="52"/>
      <c r="D174" s="81"/>
      <c r="E174" s="81"/>
      <c r="F174" s="80"/>
      <c r="G174" s="82"/>
      <c r="H174" s="15"/>
      <c r="I174" s="43"/>
      <c r="J174" s="79"/>
      <c r="K174" s="13"/>
      <c r="L174" s="13"/>
      <c r="M174" s="115"/>
      <c r="N174" s="12"/>
      <c r="O174" s="28"/>
      <c r="P174" s="124" t="str">
        <f>IF(AND($I174=Data!$F$7,OR($J174=Data!$D$3,$J174=Data!$D$6)),$G174,"")</f>
        <v/>
      </c>
    </row>
    <row r="175" spans="1:16" s="31" customFormat="1" hidden="1" x14ac:dyDescent="0.2">
      <c r="A175" s="81"/>
      <c r="B175" s="12"/>
      <c r="C175" s="53"/>
      <c r="D175" s="81"/>
      <c r="E175" s="81"/>
      <c r="F175" s="80"/>
      <c r="G175" s="82"/>
      <c r="H175" s="15"/>
      <c r="I175" s="43"/>
      <c r="J175" s="79"/>
      <c r="K175" s="37"/>
      <c r="L175" s="37"/>
      <c r="M175" s="115"/>
      <c r="N175" s="16"/>
      <c r="O175" s="28"/>
      <c r="P175" s="124" t="str">
        <f>IF(AND($I175=Data!$F$7,OR($J175=Data!$D$3,$J175=Data!$D$6)),$G175,"")</f>
        <v/>
      </c>
    </row>
    <row r="176" spans="1:16" s="31" customFormat="1" hidden="1" x14ac:dyDescent="0.2">
      <c r="A176" s="81"/>
      <c r="B176" s="12"/>
      <c r="C176" s="52"/>
      <c r="D176" s="81"/>
      <c r="E176" s="81"/>
      <c r="F176" s="80"/>
      <c r="G176" s="82"/>
      <c r="H176" s="15"/>
      <c r="I176" s="43"/>
      <c r="J176" s="79"/>
      <c r="K176" s="13"/>
      <c r="L176" s="13"/>
      <c r="M176" s="118"/>
      <c r="N176" s="16"/>
      <c r="O176" s="28"/>
      <c r="P176" s="124" t="str">
        <f>IF(AND($I176=Data!$F$7,OR($J176=Data!$D$3,$J176=Data!$D$6)),$G176,"")</f>
        <v/>
      </c>
    </row>
    <row r="177" spans="1:16" s="31" customFormat="1" hidden="1" x14ac:dyDescent="0.2">
      <c r="A177" s="81"/>
      <c r="B177" s="12"/>
      <c r="C177" s="52"/>
      <c r="D177" s="81"/>
      <c r="E177" s="81"/>
      <c r="F177" s="80"/>
      <c r="G177" s="82"/>
      <c r="H177" s="15"/>
      <c r="I177" s="43"/>
      <c r="J177" s="79"/>
      <c r="K177" s="13"/>
      <c r="L177" s="13"/>
      <c r="M177" s="115"/>
      <c r="N177" s="12"/>
      <c r="O177" s="14"/>
      <c r="P177" s="124" t="str">
        <f>IF(AND($I177=Data!$F$7,OR($J177=Data!$D$3,$J177=Data!$D$6)),$G177,"")</f>
        <v/>
      </c>
    </row>
    <row r="178" spans="1:16" s="31" customFormat="1" hidden="1" x14ac:dyDescent="0.2">
      <c r="A178" s="81"/>
      <c r="B178" s="12"/>
      <c r="C178" s="52"/>
      <c r="D178" s="81"/>
      <c r="E178" s="81"/>
      <c r="F178" s="80"/>
      <c r="G178" s="82"/>
      <c r="H178" s="15"/>
      <c r="I178" s="43"/>
      <c r="J178" s="79"/>
      <c r="K178" s="13"/>
      <c r="L178" s="13"/>
      <c r="M178" s="115"/>
      <c r="N178" s="12"/>
      <c r="O178" s="14"/>
      <c r="P178" s="124" t="str">
        <f>IF(AND($I178=Data!$F$7,OR($J178=Data!$D$3,$J178=Data!$D$6)),$G178,"")</f>
        <v/>
      </c>
    </row>
    <row r="179" spans="1:16" s="31" customFormat="1" hidden="1" x14ac:dyDescent="0.2">
      <c r="A179" s="81"/>
      <c r="B179" s="16"/>
      <c r="C179" s="52"/>
      <c r="D179" s="81"/>
      <c r="E179" s="81"/>
      <c r="F179" s="80"/>
      <c r="G179" s="82"/>
      <c r="H179" s="15"/>
      <c r="I179" s="43"/>
      <c r="J179" s="79"/>
      <c r="K179" s="13"/>
      <c r="L179" s="13"/>
      <c r="M179" s="115"/>
      <c r="N179" s="12"/>
      <c r="O179" s="14"/>
      <c r="P179" s="124" t="str">
        <f>IF(AND($I179=Data!$F$7,OR($J179=Data!$D$3,$J179=Data!$D$6)),$G179,"")</f>
        <v/>
      </c>
    </row>
    <row r="180" spans="1:16" s="31" customFormat="1" hidden="1" x14ac:dyDescent="0.2">
      <c r="A180" s="81"/>
      <c r="B180" s="12"/>
      <c r="C180" s="52"/>
      <c r="D180" s="81"/>
      <c r="E180" s="81"/>
      <c r="F180" s="80"/>
      <c r="G180" s="82"/>
      <c r="H180" s="35"/>
      <c r="I180" s="43"/>
      <c r="J180" s="79"/>
      <c r="K180" s="13"/>
      <c r="L180" s="13"/>
      <c r="M180" s="115"/>
      <c r="N180" s="12"/>
      <c r="O180" s="14"/>
      <c r="P180" s="124" t="str">
        <f>IF(AND($I180=Data!$F$7,OR($J180=Data!$D$3,$J180=Data!$D$6)),$G180,"")</f>
        <v/>
      </c>
    </row>
    <row r="181" spans="1:16" s="31" customFormat="1" hidden="1" x14ac:dyDescent="0.2">
      <c r="A181" s="81"/>
      <c r="B181" s="12"/>
      <c r="C181" s="52"/>
      <c r="D181" s="81"/>
      <c r="E181" s="81"/>
      <c r="F181" s="80"/>
      <c r="G181" s="82"/>
      <c r="H181" s="15"/>
      <c r="I181" s="43"/>
      <c r="J181" s="79"/>
      <c r="K181" s="13"/>
      <c r="L181" s="13"/>
      <c r="M181" s="115"/>
      <c r="N181" s="12"/>
      <c r="O181" s="14"/>
      <c r="P181" s="124" t="str">
        <f>IF(AND($I181=Data!$F$7,OR($J181=Data!$D$3,$J181=Data!$D$6)),$G181,"")</f>
        <v/>
      </c>
    </row>
    <row r="182" spans="1:16" s="31" customFormat="1" hidden="1" x14ac:dyDescent="0.2">
      <c r="A182" s="81"/>
      <c r="B182" s="12"/>
      <c r="C182" s="52"/>
      <c r="D182" s="81"/>
      <c r="E182" s="81"/>
      <c r="F182" s="80"/>
      <c r="G182" s="82"/>
      <c r="H182" s="15"/>
      <c r="I182" s="43"/>
      <c r="J182" s="79"/>
      <c r="K182" s="13"/>
      <c r="L182" s="13"/>
      <c r="M182" s="115"/>
      <c r="N182" s="12"/>
      <c r="O182" s="14"/>
      <c r="P182" s="124" t="str">
        <f>IF(AND($I182=Data!$F$7,OR($J182=Data!$D$3,$J182=Data!$D$6)),$G182,"")</f>
        <v/>
      </c>
    </row>
    <row r="183" spans="1:16" s="31" customFormat="1" hidden="1" x14ac:dyDescent="0.2">
      <c r="A183" s="81"/>
      <c r="B183" s="12"/>
      <c r="C183" s="52"/>
      <c r="D183" s="81"/>
      <c r="E183" s="81"/>
      <c r="F183" s="80"/>
      <c r="G183" s="82"/>
      <c r="H183" s="15"/>
      <c r="I183" s="43"/>
      <c r="J183" s="79"/>
      <c r="K183" s="13"/>
      <c r="L183" s="13"/>
      <c r="M183" s="115"/>
      <c r="N183" s="12"/>
      <c r="O183" s="14"/>
      <c r="P183" s="124" t="str">
        <f>IF(AND($I183=Data!$F$7,OR($J183=Data!$D$3,$J183=Data!$D$6)),$G183,"")</f>
        <v/>
      </c>
    </row>
    <row r="184" spans="1:16" s="31" customFormat="1" hidden="1" x14ac:dyDescent="0.2">
      <c r="A184" s="81"/>
      <c r="B184" s="16"/>
      <c r="C184" s="52"/>
      <c r="D184" s="81"/>
      <c r="E184" s="81"/>
      <c r="F184" s="80"/>
      <c r="G184" s="82"/>
      <c r="H184" s="15"/>
      <c r="I184" s="43"/>
      <c r="J184" s="79"/>
      <c r="K184" s="13"/>
      <c r="L184" s="13"/>
      <c r="M184" s="115"/>
      <c r="N184" s="12"/>
      <c r="O184" s="14"/>
      <c r="P184" s="124" t="str">
        <f>IF(AND($I184=Data!$F$7,OR($J184=Data!$D$3,$J184=Data!$D$6)),$G184,"")</f>
        <v/>
      </c>
    </row>
    <row r="185" spans="1:16" s="31" customFormat="1" hidden="1" x14ac:dyDescent="0.2">
      <c r="A185" s="81"/>
      <c r="B185" s="12"/>
      <c r="C185" s="52"/>
      <c r="D185" s="81"/>
      <c r="E185" s="81"/>
      <c r="F185" s="80"/>
      <c r="G185" s="82"/>
      <c r="H185" s="15"/>
      <c r="I185" s="43"/>
      <c r="J185" s="79"/>
      <c r="K185" s="13"/>
      <c r="L185" s="13"/>
      <c r="M185" s="115"/>
      <c r="N185" s="12"/>
      <c r="O185" s="14"/>
      <c r="P185" s="124" t="str">
        <f>IF(AND($I185=Data!$F$7,OR($J185=Data!$D$3,$J185=Data!$D$6)),$G185,"")</f>
        <v/>
      </c>
    </row>
    <row r="186" spans="1:16" s="31" customFormat="1" hidden="1" x14ac:dyDescent="0.2">
      <c r="A186" s="81"/>
      <c r="B186" s="12"/>
      <c r="C186" s="52"/>
      <c r="D186" s="81"/>
      <c r="E186" s="81"/>
      <c r="F186" s="80"/>
      <c r="G186" s="82"/>
      <c r="H186" s="35"/>
      <c r="I186" s="43"/>
      <c r="J186" s="79"/>
      <c r="K186" s="13"/>
      <c r="L186" s="13"/>
      <c r="M186" s="115"/>
      <c r="N186" s="12"/>
      <c r="O186" s="14"/>
      <c r="P186" s="124" t="str">
        <f>IF(AND($I186=Data!$F$7,OR($J186=Data!$D$3,$J186=Data!$D$6)),$G186,"")</f>
        <v/>
      </c>
    </row>
    <row r="187" spans="1:16" s="31" customFormat="1" hidden="1" x14ac:dyDescent="0.2">
      <c r="A187" s="81"/>
      <c r="B187" s="12"/>
      <c r="C187" s="52"/>
      <c r="D187" s="81"/>
      <c r="E187" s="81"/>
      <c r="F187" s="80"/>
      <c r="G187" s="82"/>
      <c r="H187" s="15"/>
      <c r="I187" s="43"/>
      <c r="J187" s="79"/>
      <c r="K187" s="13"/>
      <c r="L187" s="13"/>
      <c r="M187" s="115"/>
      <c r="N187" s="16"/>
      <c r="O187" s="14"/>
      <c r="P187" s="124" t="str">
        <f>IF(AND($I187=Data!$F$7,OR($J187=Data!$D$3,$J187=Data!$D$6)),$G187,"")</f>
        <v/>
      </c>
    </row>
    <row r="188" spans="1:16" s="31" customFormat="1" hidden="1" x14ac:dyDescent="0.2">
      <c r="A188" s="81"/>
      <c r="B188" s="12"/>
      <c r="C188" s="52"/>
      <c r="D188" s="81"/>
      <c r="E188" s="81"/>
      <c r="F188" s="80"/>
      <c r="G188" s="82"/>
      <c r="H188" s="15"/>
      <c r="I188" s="43"/>
      <c r="J188" s="79"/>
      <c r="K188" s="13"/>
      <c r="L188" s="13"/>
      <c r="M188" s="115"/>
      <c r="N188" s="12"/>
      <c r="O188" s="14"/>
      <c r="P188" s="124" t="str">
        <f>IF(AND($I188=Data!$F$7,OR($J188=Data!$D$3,$J188=Data!$D$6)),$G188,"")</f>
        <v/>
      </c>
    </row>
    <row r="189" spans="1:16" s="31" customFormat="1" hidden="1" x14ac:dyDescent="0.2">
      <c r="A189" s="81"/>
      <c r="B189" s="12"/>
      <c r="C189" s="52"/>
      <c r="D189" s="81"/>
      <c r="E189" s="81"/>
      <c r="F189" s="80"/>
      <c r="G189" s="82"/>
      <c r="H189" s="15"/>
      <c r="I189" s="43"/>
      <c r="J189" s="79"/>
      <c r="K189" s="13"/>
      <c r="L189" s="13"/>
      <c r="M189" s="115"/>
      <c r="N189" s="12"/>
      <c r="O189" s="28"/>
      <c r="P189" s="124" t="str">
        <f>IF(AND($I189=Data!$F$7,OR($J189=Data!$D$3,$J189=Data!$D$6)),$G189,"")</f>
        <v/>
      </c>
    </row>
    <row r="190" spans="1:16" s="31" customFormat="1" hidden="1" x14ac:dyDescent="0.2">
      <c r="A190" s="81"/>
      <c r="B190" s="12"/>
      <c r="C190" s="52"/>
      <c r="D190" s="81"/>
      <c r="E190" s="81"/>
      <c r="F190" s="80"/>
      <c r="G190" s="82"/>
      <c r="H190" s="35"/>
      <c r="I190" s="43"/>
      <c r="J190" s="79"/>
      <c r="K190" s="13"/>
      <c r="L190" s="13"/>
      <c r="M190" s="115"/>
      <c r="N190" s="12"/>
      <c r="O190" s="28"/>
      <c r="P190" s="124" t="str">
        <f>IF(AND($I190=Data!$F$7,OR($J190=Data!$D$3,$J190=Data!$D$6)),$G190,"")</f>
        <v/>
      </c>
    </row>
    <row r="191" spans="1:16" s="31" customFormat="1" hidden="1" x14ac:dyDescent="0.2">
      <c r="A191" s="81"/>
      <c r="B191" s="12"/>
      <c r="C191" s="52"/>
      <c r="D191" s="81"/>
      <c r="E191" s="81"/>
      <c r="F191" s="80"/>
      <c r="G191" s="82"/>
      <c r="H191" s="35"/>
      <c r="I191" s="43"/>
      <c r="J191" s="79"/>
      <c r="K191" s="13"/>
      <c r="L191" s="13"/>
      <c r="M191" s="115"/>
      <c r="N191" s="12"/>
      <c r="O191" s="28"/>
      <c r="P191" s="124" t="str">
        <f>IF(AND($I191=Data!$F$7,OR($J191=Data!$D$3,$J191=Data!$D$6)),$G191,"")</f>
        <v/>
      </c>
    </row>
    <row r="192" spans="1:16" s="31" customFormat="1" hidden="1" x14ac:dyDescent="0.2">
      <c r="A192" s="81"/>
      <c r="B192" s="12"/>
      <c r="C192" s="52"/>
      <c r="D192" s="81"/>
      <c r="E192" s="81"/>
      <c r="F192" s="80"/>
      <c r="G192" s="82"/>
      <c r="H192" s="15"/>
      <c r="I192" s="43"/>
      <c r="J192" s="79"/>
      <c r="K192" s="13"/>
      <c r="L192" s="13"/>
      <c r="M192" s="115"/>
      <c r="N192" s="12"/>
      <c r="O192" s="28"/>
      <c r="P192" s="124" t="str">
        <f>IF(AND($I192=Data!$F$7,OR($J192=Data!$D$3,$J192=Data!$D$6)),$G192,"")</f>
        <v/>
      </c>
    </row>
    <row r="193" spans="1:16" s="31" customFormat="1" hidden="1" x14ac:dyDescent="0.2">
      <c r="A193" s="81"/>
      <c r="B193" s="12"/>
      <c r="C193" s="52"/>
      <c r="D193" s="81"/>
      <c r="E193" s="81"/>
      <c r="F193" s="80"/>
      <c r="G193" s="82"/>
      <c r="H193" s="15"/>
      <c r="I193" s="43"/>
      <c r="J193" s="79"/>
      <c r="K193" s="13"/>
      <c r="L193" s="13"/>
      <c r="M193" s="115"/>
      <c r="N193" s="12"/>
      <c r="O193" s="28"/>
      <c r="P193" s="124" t="str">
        <f>IF(AND($I193=Data!$F$7,OR($J193=Data!$D$3,$J193=Data!$D$6)),$G193,"")</f>
        <v/>
      </c>
    </row>
    <row r="194" spans="1:16" s="31" customFormat="1" hidden="1" x14ac:dyDescent="0.2">
      <c r="A194" s="81"/>
      <c r="B194" s="12"/>
      <c r="C194" s="52"/>
      <c r="D194" s="81"/>
      <c r="E194" s="81"/>
      <c r="F194" s="80"/>
      <c r="G194" s="82"/>
      <c r="H194" s="35"/>
      <c r="I194" s="43"/>
      <c r="J194" s="79"/>
      <c r="K194" s="13"/>
      <c r="L194" s="13"/>
      <c r="M194" s="115"/>
      <c r="N194" s="12"/>
      <c r="O194" s="28"/>
      <c r="P194" s="124" t="str">
        <f>IF(AND($I194=Data!$F$7,OR($J194=Data!$D$3,$J194=Data!$D$6)),$G194,"")</f>
        <v/>
      </c>
    </row>
    <row r="195" spans="1:16" s="31" customFormat="1" hidden="1" x14ac:dyDescent="0.2">
      <c r="A195" s="81"/>
      <c r="B195" s="12"/>
      <c r="C195" s="52"/>
      <c r="D195" s="81"/>
      <c r="E195" s="81"/>
      <c r="F195" s="80"/>
      <c r="G195" s="82"/>
      <c r="H195" s="35"/>
      <c r="I195" s="43"/>
      <c r="J195" s="79"/>
      <c r="K195" s="13"/>
      <c r="L195" s="13"/>
      <c r="M195" s="115"/>
      <c r="N195" s="12"/>
      <c r="O195" s="28"/>
      <c r="P195" s="124" t="str">
        <f>IF(AND($I195=Data!$F$7,OR($J195=Data!$D$3,$J195=Data!$D$6)),$G195,"")</f>
        <v/>
      </c>
    </row>
    <row r="196" spans="1:16" s="31" customFormat="1" hidden="1" x14ac:dyDescent="0.2">
      <c r="A196" s="81"/>
      <c r="B196" s="12"/>
      <c r="C196" s="52"/>
      <c r="D196" s="81"/>
      <c r="E196" s="81"/>
      <c r="F196" s="80"/>
      <c r="G196" s="82"/>
      <c r="H196" s="15"/>
      <c r="I196" s="43"/>
      <c r="J196" s="79"/>
      <c r="K196" s="13"/>
      <c r="L196" s="13"/>
      <c r="M196" s="115"/>
      <c r="N196" s="12"/>
      <c r="O196" s="14"/>
      <c r="P196" s="124" t="str">
        <f>IF(AND($I196=Data!$F$7,OR($J196=Data!$D$3,$J196=Data!$D$6)),$G196,"")</f>
        <v/>
      </c>
    </row>
    <row r="197" spans="1:16" s="31" customFormat="1" hidden="1" x14ac:dyDescent="0.2">
      <c r="A197" s="81"/>
      <c r="B197" s="12"/>
      <c r="C197" s="52"/>
      <c r="D197" s="81"/>
      <c r="E197" s="81"/>
      <c r="F197" s="80"/>
      <c r="G197" s="82"/>
      <c r="H197" s="15"/>
      <c r="I197" s="43"/>
      <c r="J197" s="79"/>
      <c r="K197" s="13"/>
      <c r="L197" s="13"/>
      <c r="M197" s="115"/>
      <c r="N197" s="12"/>
      <c r="O197" s="14"/>
      <c r="P197" s="124" t="str">
        <f>IF(AND($I197=Data!$F$7,OR($J197=Data!$D$3,$J197=Data!$D$6)),$G197,"")</f>
        <v/>
      </c>
    </row>
    <row r="198" spans="1:16" s="31" customFormat="1" hidden="1" x14ac:dyDescent="0.2">
      <c r="A198" s="81"/>
      <c r="B198" s="12"/>
      <c r="C198" s="52"/>
      <c r="D198" s="81"/>
      <c r="E198" s="81"/>
      <c r="F198" s="80"/>
      <c r="G198" s="82"/>
      <c r="H198" s="15"/>
      <c r="I198" s="43"/>
      <c r="J198" s="79"/>
      <c r="K198" s="13"/>
      <c r="L198" s="13"/>
      <c r="M198" s="115"/>
      <c r="N198" s="12"/>
      <c r="O198" s="14"/>
      <c r="P198" s="124" t="str">
        <f>IF(AND($I198=Data!$F$7,OR($J198=Data!$D$3,$J198=Data!$D$6)),$G198,"")</f>
        <v/>
      </c>
    </row>
    <row r="199" spans="1:16" s="31" customFormat="1" hidden="1" x14ac:dyDescent="0.2">
      <c r="A199" s="81"/>
      <c r="B199" s="12"/>
      <c r="C199" s="52"/>
      <c r="D199" s="81"/>
      <c r="E199" s="81"/>
      <c r="F199" s="80"/>
      <c r="G199" s="82"/>
      <c r="H199" s="35"/>
      <c r="I199" s="43"/>
      <c r="J199" s="79"/>
      <c r="K199" s="13"/>
      <c r="L199" s="13"/>
      <c r="M199" s="115"/>
      <c r="N199" s="12"/>
      <c r="O199" s="14"/>
      <c r="P199" s="124" t="str">
        <f>IF(AND($I199=Data!$F$7,OR($J199=Data!$D$3,$J199=Data!$D$6)),$G199,"")</f>
        <v/>
      </c>
    </row>
    <row r="200" spans="1:16" s="31" customFormat="1" hidden="1" x14ac:dyDescent="0.2">
      <c r="A200" s="81"/>
      <c r="B200" s="12"/>
      <c r="C200" s="52"/>
      <c r="D200" s="81"/>
      <c r="E200" s="81"/>
      <c r="F200" s="80"/>
      <c r="G200" s="82"/>
      <c r="H200" s="15"/>
      <c r="I200" s="43"/>
      <c r="J200" s="79"/>
      <c r="K200" s="13"/>
      <c r="L200" s="13"/>
      <c r="M200" s="115"/>
      <c r="N200" s="12"/>
      <c r="O200" s="14"/>
      <c r="P200" s="124" t="str">
        <f>IF(AND($I200=Data!$F$7,OR($J200=Data!$D$3,$J200=Data!$D$6)),$G200,"")</f>
        <v/>
      </c>
    </row>
    <row r="201" spans="1:16" s="31" customFormat="1" hidden="1" x14ac:dyDescent="0.2">
      <c r="A201" s="81"/>
      <c r="B201" s="12"/>
      <c r="C201" s="54"/>
      <c r="D201" s="81"/>
      <c r="E201" s="81"/>
      <c r="F201" s="80"/>
      <c r="G201" s="82"/>
      <c r="H201" s="15"/>
      <c r="I201" s="43"/>
      <c r="J201" s="79"/>
      <c r="K201" s="13"/>
      <c r="L201" s="13"/>
      <c r="M201" s="115"/>
      <c r="N201" s="12"/>
      <c r="O201" s="14"/>
      <c r="P201" s="124" t="str">
        <f>IF(AND($I201=Data!$F$7,OR($J201=Data!$D$3,$J201=Data!$D$6)),$G201,"")</f>
        <v/>
      </c>
    </row>
    <row r="202" spans="1:16" s="31" customFormat="1" hidden="1" x14ac:dyDescent="0.2">
      <c r="A202" s="81"/>
      <c r="B202" s="12"/>
      <c r="C202" s="52"/>
      <c r="D202" s="81"/>
      <c r="E202" s="81"/>
      <c r="F202" s="80"/>
      <c r="G202" s="82"/>
      <c r="H202" s="35"/>
      <c r="I202" s="43"/>
      <c r="J202" s="79"/>
      <c r="K202" s="13"/>
      <c r="L202" s="13"/>
      <c r="M202" s="115"/>
      <c r="N202" s="12"/>
      <c r="O202" s="14"/>
      <c r="P202" s="124" t="str">
        <f>IF(AND($I202=Data!$F$7,OR($J202=Data!$D$3,$J202=Data!$D$6)),$G202,"")</f>
        <v/>
      </c>
    </row>
    <row r="203" spans="1:16" s="31" customFormat="1" hidden="1" x14ac:dyDescent="0.2">
      <c r="A203" s="81"/>
      <c r="B203" s="12"/>
      <c r="C203" s="52"/>
      <c r="D203" s="81"/>
      <c r="E203" s="81"/>
      <c r="F203" s="80"/>
      <c r="G203" s="82"/>
      <c r="H203" s="35"/>
      <c r="I203" s="43"/>
      <c r="J203" s="79"/>
      <c r="K203" s="13"/>
      <c r="L203" s="13"/>
      <c r="M203" s="115"/>
      <c r="N203" s="12"/>
      <c r="O203" s="14"/>
      <c r="P203" s="124" t="str">
        <f>IF(AND($I203=Data!$F$7,OR($J203=Data!$D$3,$J203=Data!$D$6)),$G203,"")</f>
        <v/>
      </c>
    </row>
    <row r="204" spans="1:16" s="31" customFormat="1" hidden="1" x14ac:dyDescent="0.2">
      <c r="A204" s="81"/>
      <c r="B204" s="12"/>
      <c r="C204" s="52"/>
      <c r="D204" s="81"/>
      <c r="E204" s="81"/>
      <c r="F204" s="80"/>
      <c r="G204" s="82"/>
      <c r="H204" s="15"/>
      <c r="I204" s="43"/>
      <c r="J204" s="79"/>
      <c r="K204" s="13"/>
      <c r="L204" s="13"/>
      <c r="M204" s="115"/>
      <c r="N204" s="12"/>
      <c r="O204" s="14"/>
      <c r="P204" s="124" t="str">
        <f>IF(AND($I204=Data!$F$7,OR($J204=Data!$D$3,$J204=Data!$D$6)),$G204,"")</f>
        <v/>
      </c>
    </row>
    <row r="205" spans="1:16" s="31" customFormat="1" hidden="1" x14ac:dyDescent="0.2">
      <c r="A205" s="81"/>
      <c r="B205" s="12"/>
      <c r="C205" s="52"/>
      <c r="D205" s="81"/>
      <c r="E205" s="81"/>
      <c r="F205" s="80"/>
      <c r="G205" s="82"/>
      <c r="H205" s="15"/>
      <c r="I205" s="43"/>
      <c r="J205" s="79"/>
      <c r="K205" s="13"/>
      <c r="L205" s="13"/>
      <c r="M205" s="115"/>
      <c r="N205" s="12"/>
      <c r="O205" s="14"/>
      <c r="P205" s="124" t="str">
        <f>IF(AND($I205=Data!$F$7,OR($J205=Data!$D$3,$J205=Data!$D$6)),$G205,"")</f>
        <v/>
      </c>
    </row>
    <row r="206" spans="1:16" s="31" customFormat="1" hidden="1" x14ac:dyDescent="0.2">
      <c r="A206" s="81"/>
      <c r="B206" s="12"/>
      <c r="C206" s="52"/>
      <c r="D206" s="81"/>
      <c r="E206" s="81"/>
      <c r="F206" s="80"/>
      <c r="G206" s="82"/>
      <c r="H206" s="35"/>
      <c r="I206" s="43"/>
      <c r="J206" s="79"/>
      <c r="K206" s="13"/>
      <c r="L206" s="13"/>
      <c r="M206" s="115"/>
      <c r="N206" s="12"/>
      <c r="O206" s="14"/>
      <c r="P206" s="124" t="str">
        <f>IF(AND($I206=Data!$F$7,OR($J206=Data!$D$3,$J206=Data!$D$6)),$G206,"")</f>
        <v/>
      </c>
    </row>
    <row r="207" spans="1:16" s="31" customFormat="1" hidden="1" x14ac:dyDescent="0.2">
      <c r="A207" s="81"/>
      <c r="B207" s="12"/>
      <c r="C207" s="54"/>
      <c r="D207" s="81"/>
      <c r="E207" s="81"/>
      <c r="F207" s="80"/>
      <c r="G207" s="82"/>
      <c r="H207" s="15"/>
      <c r="I207" s="43"/>
      <c r="J207" s="79"/>
      <c r="K207" s="13"/>
      <c r="L207" s="13"/>
      <c r="M207" s="115"/>
      <c r="N207" s="12"/>
      <c r="O207" s="14"/>
      <c r="P207" s="124" t="str">
        <f>IF(AND($I207=Data!$F$7,OR($J207=Data!$D$3,$J207=Data!$D$6)),$G207,"")</f>
        <v/>
      </c>
    </row>
    <row r="208" spans="1:16" s="31" customFormat="1" hidden="1" x14ac:dyDescent="0.2">
      <c r="A208" s="81"/>
      <c r="B208" s="12"/>
      <c r="C208" s="52"/>
      <c r="D208" s="81"/>
      <c r="E208" s="81"/>
      <c r="F208" s="80"/>
      <c r="G208" s="82"/>
      <c r="H208" s="15"/>
      <c r="I208" s="43"/>
      <c r="J208" s="79"/>
      <c r="K208" s="13"/>
      <c r="L208" s="13"/>
      <c r="M208" s="115"/>
      <c r="N208" s="12"/>
      <c r="O208" s="14"/>
      <c r="P208" s="124" t="str">
        <f>IF(AND($I208=Data!$F$7,OR($J208=Data!$D$3,$J208=Data!$D$6)),$G208,"")</f>
        <v/>
      </c>
    </row>
    <row r="209" spans="1:16" s="31" customFormat="1" hidden="1" x14ac:dyDescent="0.2">
      <c r="A209" s="81"/>
      <c r="B209" s="12"/>
      <c r="C209" s="52"/>
      <c r="D209" s="81"/>
      <c r="E209" s="81"/>
      <c r="F209" s="80"/>
      <c r="G209" s="82"/>
      <c r="H209" s="15"/>
      <c r="I209" s="43"/>
      <c r="J209" s="79"/>
      <c r="K209" s="13"/>
      <c r="L209" s="13"/>
      <c r="M209" s="115"/>
      <c r="N209" s="12"/>
      <c r="O209" s="14"/>
      <c r="P209" s="124" t="str">
        <f>IF(AND($I209=Data!$F$7,OR($J209=Data!$D$3,$J209=Data!$D$6)),$G209,"")</f>
        <v/>
      </c>
    </row>
    <row r="210" spans="1:16" s="31" customFormat="1" hidden="1" x14ac:dyDescent="0.2">
      <c r="A210" s="81"/>
      <c r="B210" s="12"/>
      <c r="C210" s="52"/>
      <c r="D210" s="81"/>
      <c r="E210" s="81"/>
      <c r="F210" s="80"/>
      <c r="G210" s="82"/>
      <c r="H210" s="35"/>
      <c r="I210" s="43"/>
      <c r="J210" s="79"/>
      <c r="K210" s="13"/>
      <c r="L210" s="13"/>
      <c r="M210" s="115"/>
      <c r="N210" s="12"/>
      <c r="O210" s="14"/>
      <c r="P210" s="124" t="str">
        <f>IF(AND($I210=Data!$F$7,OR($J210=Data!$D$3,$J210=Data!$D$6)),$G210,"")</f>
        <v/>
      </c>
    </row>
    <row r="211" spans="1:16" s="31" customFormat="1" hidden="1" x14ac:dyDescent="0.2">
      <c r="A211" s="81"/>
      <c r="B211" s="12"/>
      <c r="C211" s="52"/>
      <c r="D211" s="81"/>
      <c r="E211" s="81"/>
      <c r="F211" s="80"/>
      <c r="G211" s="82"/>
      <c r="H211" s="15"/>
      <c r="I211" s="43"/>
      <c r="J211" s="79"/>
      <c r="K211" s="13"/>
      <c r="L211" s="13"/>
      <c r="M211" s="115"/>
      <c r="N211" s="12"/>
      <c r="O211" s="14"/>
      <c r="P211" s="124" t="str">
        <f>IF(AND($I211=Data!$F$7,OR($J211=Data!$D$3,$J211=Data!$D$6)),$G211,"")</f>
        <v/>
      </c>
    </row>
    <row r="212" spans="1:16" s="31" customFormat="1" hidden="1" x14ac:dyDescent="0.2">
      <c r="A212" s="81"/>
      <c r="B212" s="12"/>
      <c r="C212" s="52"/>
      <c r="D212" s="81"/>
      <c r="E212" s="81"/>
      <c r="F212" s="80"/>
      <c r="G212" s="82"/>
      <c r="H212" s="15"/>
      <c r="I212" s="43"/>
      <c r="J212" s="79"/>
      <c r="K212" s="13"/>
      <c r="L212" s="13"/>
      <c r="M212" s="115"/>
      <c r="N212" s="12"/>
      <c r="O212" s="14"/>
      <c r="P212" s="124" t="str">
        <f>IF(AND($I212=Data!$F$7,OR($J212=Data!$D$3,$J212=Data!$D$6)),$G212,"")</f>
        <v/>
      </c>
    </row>
    <row r="213" spans="1:16" s="31" customFormat="1" hidden="1" x14ac:dyDescent="0.2">
      <c r="A213" s="81"/>
      <c r="B213" s="12"/>
      <c r="C213" s="52"/>
      <c r="D213" s="81"/>
      <c r="E213" s="81"/>
      <c r="F213" s="80"/>
      <c r="G213" s="82"/>
      <c r="H213" s="35"/>
      <c r="I213" s="43"/>
      <c r="J213" s="79"/>
      <c r="K213" s="13"/>
      <c r="L213" s="13"/>
      <c r="M213" s="115"/>
      <c r="N213" s="12"/>
      <c r="O213" s="14"/>
      <c r="P213" s="124" t="str">
        <f>IF(AND($I213=Data!$F$7,OR($J213=Data!$D$3,$J213=Data!$D$6)),$G213,"")</f>
        <v/>
      </c>
    </row>
    <row r="214" spans="1:16" s="31" customFormat="1" hidden="1" x14ac:dyDescent="0.2">
      <c r="A214" s="81"/>
      <c r="B214" s="12"/>
      <c r="C214" s="53"/>
      <c r="D214" s="81"/>
      <c r="E214" s="81"/>
      <c r="F214" s="80"/>
      <c r="G214" s="82"/>
      <c r="H214" s="15"/>
      <c r="I214" s="43"/>
      <c r="J214" s="79"/>
      <c r="K214" s="13"/>
      <c r="L214" s="13"/>
      <c r="M214" s="115"/>
      <c r="N214" s="12"/>
      <c r="O214" s="14"/>
      <c r="P214" s="124" t="str">
        <f>IF(AND($I214=Data!$F$7,OR($J214=Data!$D$3,$J214=Data!$D$6)),$G214,"")</f>
        <v/>
      </c>
    </row>
    <row r="215" spans="1:16" s="31" customFormat="1" hidden="1" x14ac:dyDescent="0.2">
      <c r="A215" s="81"/>
      <c r="B215" s="16"/>
      <c r="C215" s="52"/>
      <c r="D215" s="81"/>
      <c r="E215" s="81"/>
      <c r="F215" s="80"/>
      <c r="G215" s="82"/>
      <c r="H215" s="15"/>
      <c r="I215" s="43"/>
      <c r="J215" s="79"/>
      <c r="K215" s="13"/>
      <c r="L215" s="13"/>
      <c r="M215" s="115"/>
      <c r="N215" s="12"/>
      <c r="O215" s="14"/>
      <c r="P215" s="124" t="str">
        <f>IF(AND($I215=Data!$F$7,OR($J215=Data!$D$3,$J215=Data!$D$6)),$G215,"")</f>
        <v/>
      </c>
    </row>
    <row r="216" spans="1:16" s="31" customFormat="1" hidden="1" x14ac:dyDescent="0.2">
      <c r="A216" s="81"/>
      <c r="B216" s="12"/>
      <c r="C216" s="52"/>
      <c r="D216" s="81"/>
      <c r="E216" s="81"/>
      <c r="F216" s="80"/>
      <c r="G216" s="82"/>
      <c r="H216" s="15"/>
      <c r="I216" s="43"/>
      <c r="J216" s="79"/>
      <c r="K216" s="13"/>
      <c r="L216" s="13"/>
      <c r="M216" s="115"/>
      <c r="N216" s="12"/>
      <c r="O216" s="14"/>
      <c r="P216" s="124" t="str">
        <f>IF(AND($I216=Data!$F$7,OR($J216=Data!$D$3,$J216=Data!$D$6)),$G216,"")</f>
        <v/>
      </c>
    </row>
    <row r="217" spans="1:16" s="31" customFormat="1" hidden="1" x14ac:dyDescent="0.2">
      <c r="A217" s="81"/>
      <c r="B217" s="12"/>
      <c r="C217" s="52"/>
      <c r="D217" s="81"/>
      <c r="E217" s="81"/>
      <c r="F217" s="80"/>
      <c r="G217" s="82"/>
      <c r="H217" s="15"/>
      <c r="I217" s="43"/>
      <c r="J217" s="79"/>
      <c r="K217" s="13"/>
      <c r="L217" s="13"/>
      <c r="M217" s="115"/>
      <c r="N217" s="12"/>
      <c r="O217" s="14"/>
      <c r="P217" s="124" t="str">
        <f>IF(AND($I217=Data!$F$7,OR($J217=Data!$D$3,$J217=Data!$D$6)),$G217,"")</f>
        <v/>
      </c>
    </row>
    <row r="218" spans="1:16" s="31" customFormat="1" hidden="1" x14ac:dyDescent="0.2">
      <c r="A218" s="81"/>
      <c r="B218" s="12"/>
      <c r="C218" s="52"/>
      <c r="D218" s="81"/>
      <c r="E218" s="81"/>
      <c r="F218" s="80"/>
      <c r="G218" s="82"/>
      <c r="H218" s="35"/>
      <c r="I218" s="43"/>
      <c r="J218" s="79"/>
      <c r="K218" s="13"/>
      <c r="L218" s="13"/>
      <c r="M218" s="115"/>
      <c r="N218" s="12"/>
      <c r="O218" s="14"/>
      <c r="P218" s="124" t="str">
        <f>IF(AND($I218=Data!$F$7,OR($J218=Data!$D$3,$J218=Data!$D$6)),$G218,"")</f>
        <v/>
      </c>
    </row>
    <row r="219" spans="1:16" s="31" customFormat="1" hidden="1" x14ac:dyDescent="0.2">
      <c r="A219" s="81"/>
      <c r="B219" s="12"/>
      <c r="C219" s="52"/>
      <c r="D219" s="81"/>
      <c r="E219" s="81"/>
      <c r="F219" s="80"/>
      <c r="G219" s="82"/>
      <c r="H219" s="35"/>
      <c r="I219" s="43"/>
      <c r="J219" s="79"/>
      <c r="K219" s="13"/>
      <c r="L219" s="13"/>
      <c r="M219" s="115"/>
      <c r="N219" s="12"/>
      <c r="O219" s="14"/>
      <c r="P219" s="124" t="str">
        <f>IF(AND($I219=Data!$F$7,OR($J219=Data!$D$3,$J219=Data!$D$6)),$G219,"")</f>
        <v/>
      </c>
    </row>
    <row r="220" spans="1:16" s="31" customFormat="1" hidden="1" x14ac:dyDescent="0.2">
      <c r="A220" s="81"/>
      <c r="B220" s="12"/>
      <c r="C220" s="52"/>
      <c r="D220" s="81"/>
      <c r="E220" s="81"/>
      <c r="F220" s="80"/>
      <c r="G220" s="82"/>
      <c r="H220" s="15"/>
      <c r="I220" s="43"/>
      <c r="J220" s="79"/>
      <c r="K220" s="13"/>
      <c r="L220" s="13"/>
      <c r="M220" s="115"/>
      <c r="N220" s="12"/>
      <c r="O220" s="14"/>
      <c r="P220" s="124" t="str">
        <f>IF(AND($I220=Data!$F$7,OR($J220=Data!$D$3,$J220=Data!$D$6)),$G220,"")</f>
        <v/>
      </c>
    </row>
    <row r="221" spans="1:16" s="31" customFormat="1" hidden="1" x14ac:dyDescent="0.2">
      <c r="A221" s="81"/>
      <c r="B221" s="12"/>
      <c r="C221" s="52"/>
      <c r="D221" s="81"/>
      <c r="E221" s="81"/>
      <c r="F221" s="80"/>
      <c r="G221" s="82"/>
      <c r="H221" s="35"/>
      <c r="I221" s="43"/>
      <c r="J221" s="79"/>
      <c r="K221" s="13"/>
      <c r="L221" s="13"/>
      <c r="M221" s="115"/>
      <c r="N221" s="12"/>
      <c r="O221" s="14"/>
      <c r="P221" s="124" t="str">
        <f>IF(AND($I221=Data!$F$7,OR($J221=Data!$D$3,$J221=Data!$D$6)),$G221,"")</f>
        <v/>
      </c>
    </row>
    <row r="222" spans="1:16" s="31" customFormat="1" hidden="1" x14ac:dyDescent="0.2">
      <c r="A222" s="81"/>
      <c r="B222" s="12"/>
      <c r="C222" s="52"/>
      <c r="D222" s="81"/>
      <c r="E222" s="81"/>
      <c r="F222" s="80"/>
      <c r="G222" s="82"/>
      <c r="H222" s="35"/>
      <c r="I222" s="43"/>
      <c r="J222" s="79"/>
      <c r="K222" s="13"/>
      <c r="L222" s="13"/>
      <c r="M222" s="115"/>
      <c r="N222" s="12"/>
      <c r="O222" s="14"/>
      <c r="P222" s="124" t="str">
        <f>IF(AND($I222=Data!$F$7,OR($J222=Data!$D$3,$J222=Data!$D$6)),$G222,"")</f>
        <v/>
      </c>
    </row>
    <row r="223" spans="1:16" s="31" customFormat="1" hidden="1" x14ac:dyDescent="0.2">
      <c r="A223" s="81"/>
      <c r="B223" s="12"/>
      <c r="C223" s="52"/>
      <c r="D223" s="81"/>
      <c r="E223" s="81"/>
      <c r="F223" s="80"/>
      <c r="G223" s="82"/>
      <c r="H223" s="15"/>
      <c r="I223" s="43"/>
      <c r="J223" s="79"/>
      <c r="K223" s="13"/>
      <c r="L223" s="13"/>
      <c r="M223" s="115"/>
      <c r="N223" s="12"/>
      <c r="O223" s="14"/>
      <c r="P223" s="124" t="str">
        <f>IF(AND($I223=Data!$F$7,OR($J223=Data!$D$3,$J223=Data!$D$6)),$G223,"")</f>
        <v/>
      </c>
    </row>
    <row r="224" spans="1:16" s="31" customFormat="1" hidden="1" x14ac:dyDescent="0.2">
      <c r="A224" s="81"/>
      <c r="B224" s="12"/>
      <c r="C224" s="52"/>
      <c r="D224" s="81"/>
      <c r="E224" s="81"/>
      <c r="F224" s="80"/>
      <c r="G224" s="82"/>
      <c r="H224" s="35"/>
      <c r="I224" s="43"/>
      <c r="J224" s="79"/>
      <c r="K224" s="13"/>
      <c r="L224" s="13"/>
      <c r="M224" s="115"/>
      <c r="N224" s="12"/>
      <c r="O224" s="14"/>
      <c r="P224" s="124" t="str">
        <f>IF(AND($I224=Data!$F$7,OR($J224=Data!$D$3,$J224=Data!$D$6)),$G224,"")</f>
        <v/>
      </c>
    </row>
    <row r="225" spans="1:16" s="31" customFormat="1" hidden="1" x14ac:dyDescent="0.2">
      <c r="A225" s="81"/>
      <c r="B225" s="12"/>
      <c r="C225" s="52"/>
      <c r="D225" s="81"/>
      <c r="E225" s="81"/>
      <c r="F225" s="80"/>
      <c r="G225" s="82"/>
      <c r="H225" s="35"/>
      <c r="I225" s="43"/>
      <c r="J225" s="79"/>
      <c r="K225" s="13"/>
      <c r="L225" s="13"/>
      <c r="M225" s="115"/>
      <c r="N225" s="12"/>
      <c r="O225" s="14"/>
      <c r="P225" s="124" t="str">
        <f>IF(AND($I225=Data!$F$7,OR($J225=Data!$D$3,$J225=Data!$D$6)),$G225,"")</f>
        <v/>
      </c>
    </row>
    <row r="226" spans="1:16" s="31" customFormat="1" hidden="1" x14ac:dyDescent="0.2">
      <c r="A226" s="81"/>
      <c r="B226" s="12"/>
      <c r="C226" s="52"/>
      <c r="D226" s="81"/>
      <c r="E226" s="81"/>
      <c r="F226" s="80"/>
      <c r="G226" s="82"/>
      <c r="H226" s="15"/>
      <c r="I226" s="43"/>
      <c r="J226" s="79"/>
      <c r="K226" s="13"/>
      <c r="L226" s="13"/>
      <c r="M226" s="115"/>
      <c r="N226" s="12"/>
      <c r="O226" s="14"/>
      <c r="P226" s="124" t="str">
        <f>IF(AND($I226=Data!$F$7,OR($J226=Data!$D$3,$J226=Data!$D$6)),$G226,"")</f>
        <v/>
      </c>
    </row>
    <row r="227" spans="1:16" s="31" customFormat="1" hidden="1" x14ac:dyDescent="0.2">
      <c r="A227" s="81"/>
      <c r="B227" s="12"/>
      <c r="C227" s="52"/>
      <c r="D227" s="81"/>
      <c r="E227" s="81"/>
      <c r="F227" s="80"/>
      <c r="G227" s="82"/>
      <c r="H227" s="15"/>
      <c r="I227" s="43"/>
      <c r="J227" s="79"/>
      <c r="K227" s="13"/>
      <c r="L227" s="13"/>
      <c r="M227" s="115"/>
      <c r="N227" s="12"/>
      <c r="O227" s="14"/>
      <c r="P227" s="124" t="str">
        <f>IF(AND($I227=Data!$F$7,OR($J227=Data!$D$3,$J227=Data!$D$6)),$G227,"")</f>
        <v/>
      </c>
    </row>
    <row r="228" spans="1:16" s="31" customFormat="1" hidden="1" x14ac:dyDescent="0.2">
      <c r="A228" s="81"/>
      <c r="B228" s="12"/>
      <c r="C228" s="52"/>
      <c r="D228" s="81"/>
      <c r="E228" s="81"/>
      <c r="F228" s="80"/>
      <c r="G228" s="82"/>
      <c r="H228" s="15"/>
      <c r="I228" s="43"/>
      <c r="J228" s="79"/>
      <c r="K228" s="13"/>
      <c r="L228" s="13"/>
      <c r="M228" s="115"/>
      <c r="N228" s="12"/>
      <c r="O228" s="14"/>
      <c r="P228" s="124" t="str">
        <f>IF(AND($I228=Data!$F$7,OR($J228=Data!$D$3,$J228=Data!$D$6)),$G228,"")</f>
        <v/>
      </c>
    </row>
    <row r="229" spans="1:16" s="31" customFormat="1" hidden="1" x14ac:dyDescent="0.2">
      <c r="A229" s="81"/>
      <c r="B229" s="12"/>
      <c r="C229" s="52"/>
      <c r="D229" s="81"/>
      <c r="E229" s="81"/>
      <c r="F229" s="80"/>
      <c r="G229" s="82"/>
      <c r="H229" s="15"/>
      <c r="I229" s="43"/>
      <c r="J229" s="79"/>
      <c r="K229" s="13"/>
      <c r="L229" s="13"/>
      <c r="M229" s="115"/>
      <c r="N229" s="12"/>
      <c r="O229" s="14"/>
      <c r="P229" s="124" t="str">
        <f>IF(AND($I229=Data!$F$7,OR($J229=Data!$D$3,$J229=Data!$D$6)),$G229,"")</f>
        <v/>
      </c>
    </row>
    <row r="230" spans="1:16" s="31" customFormat="1" hidden="1" x14ac:dyDescent="0.2">
      <c r="A230" s="81"/>
      <c r="B230" s="12"/>
      <c r="C230" s="52"/>
      <c r="D230" s="81"/>
      <c r="E230" s="81"/>
      <c r="F230" s="80"/>
      <c r="G230" s="82"/>
      <c r="H230" s="15"/>
      <c r="I230" s="43"/>
      <c r="J230" s="79"/>
      <c r="K230" s="13"/>
      <c r="L230" s="13"/>
      <c r="M230" s="115"/>
      <c r="N230" s="12"/>
      <c r="O230" s="14"/>
      <c r="P230" s="124" t="str">
        <f>IF(AND($I230=Data!$F$7,OR($J230=Data!$D$3,$J230=Data!$D$6)),$G230,"")</f>
        <v/>
      </c>
    </row>
    <row r="231" spans="1:16" s="31" customFormat="1" hidden="1" x14ac:dyDescent="0.2">
      <c r="A231" s="81"/>
      <c r="B231" s="12"/>
      <c r="C231" s="52"/>
      <c r="D231" s="81"/>
      <c r="E231" s="81"/>
      <c r="F231" s="80"/>
      <c r="G231" s="82"/>
      <c r="H231" s="15"/>
      <c r="I231" s="43"/>
      <c r="J231" s="79"/>
      <c r="K231" s="13"/>
      <c r="L231" s="13"/>
      <c r="M231" s="115"/>
      <c r="N231" s="12"/>
      <c r="O231" s="14"/>
      <c r="P231" s="124" t="str">
        <f>IF(AND($I231=Data!$F$7,OR($J231=Data!$D$3,$J231=Data!$D$6)),$G231,"")</f>
        <v/>
      </c>
    </row>
    <row r="232" spans="1:16" s="31" customFormat="1" hidden="1" x14ac:dyDescent="0.2">
      <c r="A232" s="81"/>
      <c r="B232" s="12"/>
      <c r="C232" s="52"/>
      <c r="D232" s="81"/>
      <c r="E232" s="81"/>
      <c r="F232" s="80"/>
      <c r="G232" s="82"/>
      <c r="H232" s="15"/>
      <c r="I232" s="43"/>
      <c r="J232" s="79"/>
      <c r="K232" s="13"/>
      <c r="L232" s="13"/>
      <c r="M232" s="115"/>
      <c r="N232" s="12"/>
      <c r="O232" s="14"/>
      <c r="P232" s="124" t="str">
        <f>IF(AND($I232=Data!$F$7,OR($J232=Data!$D$3,$J232=Data!$D$6)),$G232,"")</f>
        <v/>
      </c>
    </row>
    <row r="233" spans="1:16" s="31" customFormat="1" hidden="1" x14ac:dyDescent="0.2">
      <c r="A233" s="81"/>
      <c r="B233" s="12"/>
      <c r="C233" s="52"/>
      <c r="D233" s="81"/>
      <c r="E233" s="81"/>
      <c r="F233" s="80"/>
      <c r="G233" s="82"/>
      <c r="H233" s="15"/>
      <c r="I233" s="43"/>
      <c r="J233" s="79"/>
      <c r="K233" s="13"/>
      <c r="L233" s="13"/>
      <c r="M233" s="115"/>
      <c r="N233" s="12"/>
      <c r="O233" s="14"/>
      <c r="P233" s="124" t="str">
        <f>IF(AND($I233=Data!$F$7,OR($J233=Data!$D$3,$J233=Data!$D$6)),$G233,"")</f>
        <v/>
      </c>
    </row>
    <row r="234" spans="1:16" s="31" customFormat="1" hidden="1" x14ac:dyDescent="0.2">
      <c r="A234" s="81"/>
      <c r="B234" s="12"/>
      <c r="C234" s="52"/>
      <c r="D234" s="81"/>
      <c r="E234" s="81"/>
      <c r="F234" s="80"/>
      <c r="G234" s="82"/>
      <c r="H234" s="15"/>
      <c r="I234" s="43"/>
      <c r="J234" s="79"/>
      <c r="K234" s="13"/>
      <c r="L234" s="13"/>
      <c r="M234" s="115"/>
      <c r="N234" s="12"/>
      <c r="O234" s="14"/>
      <c r="P234" s="124" t="str">
        <f>IF(AND($I234=Data!$F$7,OR($J234=Data!$D$3,$J234=Data!$D$6)),$G234,"")</f>
        <v/>
      </c>
    </row>
    <row r="235" spans="1:16" s="31" customFormat="1" hidden="1" x14ac:dyDescent="0.2">
      <c r="A235" s="81"/>
      <c r="B235" s="12"/>
      <c r="C235" s="52"/>
      <c r="D235" s="81"/>
      <c r="E235" s="81"/>
      <c r="F235" s="80"/>
      <c r="G235" s="82"/>
      <c r="H235" s="15"/>
      <c r="I235" s="43"/>
      <c r="J235" s="79"/>
      <c r="K235" s="13"/>
      <c r="L235" s="13"/>
      <c r="M235" s="115"/>
      <c r="N235" s="12"/>
      <c r="O235" s="14"/>
      <c r="P235" s="124" t="str">
        <f>IF(AND($I235=Data!$F$7,OR($J235=Data!$D$3,$J235=Data!$D$6)),$G235,"")</f>
        <v/>
      </c>
    </row>
    <row r="236" spans="1:16" s="31" customFormat="1" hidden="1" x14ac:dyDescent="0.2">
      <c r="A236" s="81"/>
      <c r="B236" s="12"/>
      <c r="C236" s="52"/>
      <c r="D236" s="81"/>
      <c r="E236" s="81"/>
      <c r="F236" s="80"/>
      <c r="G236" s="82"/>
      <c r="H236" s="15"/>
      <c r="I236" s="43"/>
      <c r="J236" s="79"/>
      <c r="K236" s="13"/>
      <c r="L236" s="13"/>
      <c r="M236" s="115"/>
      <c r="N236" s="12"/>
      <c r="O236" s="14"/>
      <c r="P236" s="124" t="str">
        <f>IF(AND($I236=Data!$F$7,OR($J236=Data!$D$3,$J236=Data!$D$6)),$G236,"")</f>
        <v/>
      </c>
    </row>
    <row r="237" spans="1:16" s="31" customFormat="1" hidden="1" x14ac:dyDescent="0.2">
      <c r="A237" s="81"/>
      <c r="B237" s="12"/>
      <c r="C237" s="52"/>
      <c r="D237" s="81"/>
      <c r="E237" s="81"/>
      <c r="F237" s="80"/>
      <c r="G237" s="82"/>
      <c r="H237" s="15"/>
      <c r="I237" s="43"/>
      <c r="J237" s="79"/>
      <c r="K237" s="13"/>
      <c r="L237" s="13"/>
      <c r="M237" s="115"/>
      <c r="N237" s="12"/>
      <c r="O237" s="14"/>
      <c r="P237" s="124" t="str">
        <f>IF(AND($I237=Data!$F$7,OR($J237=Data!$D$3,$J237=Data!$D$6)),$G237,"")</f>
        <v/>
      </c>
    </row>
    <row r="238" spans="1:16" s="31" customFormat="1" hidden="1" x14ac:dyDescent="0.2">
      <c r="A238" s="81"/>
      <c r="B238" s="12"/>
      <c r="C238" s="52"/>
      <c r="D238" s="81"/>
      <c r="E238" s="81"/>
      <c r="F238" s="80"/>
      <c r="G238" s="82"/>
      <c r="H238" s="15"/>
      <c r="I238" s="43"/>
      <c r="J238" s="79"/>
      <c r="K238" s="13"/>
      <c r="L238" s="13"/>
      <c r="M238" s="115"/>
      <c r="N238" s="12"/>
      <c r="O238" s="14"/>
      <c r="P238" s="124" t="str">
        <f>IF(AND($I238=Data!$F$7,OR($J238=Data!$D$3,$J238=Data!$D$6)),$G238,"")</f>
        <v/>
      </c>
    </row>
    <row r="239" spans="1:16" s="31" customFormat="1" hidden="1" x14ac:dyDescent="0.2">
      <c r="A239" s="81"/>
      <c r="B239" s="12"/>
      <c r="C239" s="52"/>
      <c r="D239" s="81"/>
      <c r="E239" s="81"/>
      <c r="F239" s="80"/>
      <c r="G239" s="82"/>
      <c r="H239" s="15"/>
      <c r="I239" s="43"/>
      <c r="J239" s="79"/>
      <c r="K239" s="13"/>
      <c r="L239" s="13"/>
      <c r="M239" s="115"/>
      <c r="N239" s="12"/>
      <c r="O239" s="14"/>
      <c r="P239" s="124" t="str">
        <f>IF(AND($I239=Data!$F$7,OR($J239=Data!$D$3,$J239=Data!$D$6)),$G239,"")</f>
        <v/>
      </c>
    </row>
    <row r="240" spans="1:16" s="31" customFormat="1" hidden="1" x14ac:dyDescent="0.2">
      <c r="A240" s="81"/>
      <c r="B240" s="12"/>
      <c r="C240" s="52"/>
      <c r="D240" s="81"/>
      <c r="E240" s="81"/>
      <c r="F240" s="80"/>
      <c r="G240" s="82"/>
      <c r="H240" s="15"/>
      <c r="I240" s="43"/>
      <c r="J240" s="79"/>
      <c r="K240" s="13"/>
      <c r="L240" s="13"/>
      <c r="M240" s="115"/>
      <c r="N240" s="12"/>
      <c r="O240" s="14"/>
      <c r="P240" s="124" t="str">
        <f>IF(AND($I240=Data!$F$7,OR($J240=Data!$D$3,$J240=Data!$D$6)),$G240,"")</f>
        <v/>
      </c>
    </row>
    <row r="241" spans="1:16" s="31" customFormat="1" hidden="1" x14ac:dyDescent="0.2">
      <c r="A241" s="81"/>
      <c r="B241" s="12"/>
      <c r="C241" s="52"/>
      <c r="D241" s="81"/>
      <c r="E241" s="81"/>
      <c r="F241" s="80"/>
      <c r="G241" s="82"/>
      <c r="H241" s="15"/>
      <c r="I241" s="43"/>
      <c r="J241" s="79"/>
      <c r="K241" s="13"/>
      <c r="L241" s="13"/>
      <c r="M241" s="115"/>
      <c r="N241" s="12"/>
      <c r="O241" s="14"/>
      <c r="P241" s="124" t="str">
        <f>IF(AND($I241=Data!$F$7,OR($J241=Data!$D$3,$J241=Data!$D$6)),$G241,"")</f>
        <v/>
      </c>
    </row>
    <row r="242" spans="1:16" s="31" customFormat="1" hidden="1" x14ac:dyDescent="0.2">
      <c r="A242" s="81"/>
      <c r="B242" s="12"/>
      <c r="C242" s="52"/>
      <c r="D242" s="81"/>
      <c r="E242" s="81"/>
      <c r="F242" s="80"/>
      <c r="G242" s="82"/>
      <c r="H242" s="15"/>
      <c r="I242" s="43"/>
      <c r="J242" s="79"/>
      <c r="K242" s="13"/>
      <c r="L242" s="13"/>
      <c r="M242" s="115"/>
      <c r="N242" s="12"/>
      <c r="O242" s="14"/>
      <c r="P242" s="124" t="str">
        <f>IF(AND($I242=Data!$F$7,OR($J242=Data!$D$3,$J242=Data!$D$6)),$G242,"")</f>
        <v/>
      </c>
    </row>
    <row r="243" spans="1:16" s="31" customFormat="1" hidden="1" x14ac:dyDescent="0.2">
      <c r="A243" s="81"/>
      <c r="B243" s="12"/>
      <c r="C243" s="52"/>
      <c r="D243" s="81"/>
      <c r="E243" s="81"/>
      <c r="F243" s="80"/>
      <c r="G243" s="82"/>
      <c r="H243" s="15"/>
      <c r="I243" s="43"/>
      <c r="J243" s="79"/>
      <c r="K243" s="13"/>
      <c r="L243" s="13"/>
      <c r="M243" s="115"/>
      <c r="N243" s="12"/>
      <c r="O243" s="14"/>
      <c r="P243" s="124" t="str">
        <f>IF(AND($I243=Data!$F$7,OR($J243=Data!$D$3,$J243=Data!$D$6)),$G243,"")</f>
        <v/>
      </c>
    </row>
    <row r="244" spans="1:16" s="31" customFormat="1" hidden="1" x14ac:dyDescent="0.2">
      <c r="A244" s="81"/>
      <c r="B244" s="12"/>
      <c r="C244" s="52"/>
      <c r="D244" s="81"/>
      <c r="E244" s="81"/>
      <c r="F244" s="80"/>
      <c r="G244" s="82"/>
      <c r="H244" s="15"/>
      <c r="I244" s="43"/>
      <c r="J244" s="79"/>
      <c r="K244" s="13"/>
      <c r="L244" s="13"/>
      <c r="M244" s="115"/>
      <c r="N244" s="12"/>
      <c r="O244" s="14"/>
      <c r="P244" s="124" t="str">
        <f>IF(AND($I244=Data!$F$7,OR($J244=Data!$D$3,$J244=Data!$D$6)),$G244,"")</f>
        <v/>
      </c>
    </row>
    <row r="245" spans="1:16" s="31" customFormat="1" hidden="1" x14ac:dyDescent="0.2">
      <c r="A245" s="81"/>
      <c r="B245" s="12"/>
      <c r="C245" s="52"/>
      <c r="D245" s="81"/>
      <c r="E245" s="81"/>
      <c r="F245" s="80"/>
      <c r="G245" s="82"/>
      <c r="H245" s="15"/>
      <c r="I245" s="43"/>
      <c r="J245" s="79"/>
      <c r="K245" s="13"/>
      <c r="L245" s="13"/>
      <c r="M245" s="115"/>
      <c r="N245" s="12"/>
      <c r="O245" s="14"/>
      <c r="P245" s="124" t="str">
        <f>IF(AND($I245=Data!$F$7,OR($J245=Data!$D$3,$J245=Data!$D$6)),$G245,"")</f>
        <v/>
      </c>
    </row>
    <row r="246" spans="1:16" s="31" customFormat="1" hidden="1" x14ac:dyDescent="0.2">
      <c r="A246" s="81"/>
      <c r="B246" s="12"/>
      <c r="C246" s="52"/>
      <c r="D246" s="81"/>
      <c r="E246" s="81"/>
      <c r="F246" s="80"/>
      <c r="G246" s="82"/>
      <c r="H246" s="15"/>
      <c r="I246" s="43"/>
      <c r="J246" s="79"/>
      <c r="K246" s="13"/>
      <c r="L246" s="13"/>
      <c r="M246" s="115"/>
      <c r="N246" s="12"/>
      <c r="O246" s="14"/>
      <c r="P246" s="124" t="str">
        <f>IF(AND($I246=Data!$F$7,OR($J246=Data!$D$3,$J246=Data!$D$6)),$G246,"")</f>
        <v/>
      </c>
    </row>
    <row r="247" spans="1:16" s="31" customFormat="1" hidden="1" x14ac:dyDescent="0.2">
      <c r="A247" s="81"/>
      <c r="B247" s="12"/>
      <c r="C247" s="52"/>
      <c r="D247" s="81"/>
      <c r="E247" s="81"/>
      <c r="F247" s="80"/>
      <c r="G247" s="82"/>
      <c r="H247" s="15"/>
      <c r="I247" s="43"/>
      <c r="J247" s="79"/>
      <c r="K247" s="13"/>
      <c r="L247" s="13"/>
      <c r="M247" s="115"/>
      <c r="N247" s="12"/>
      <c r="O247" s="14"/>
      <c r="P247" s="124" t="str">
        <f>IF(AND($I247=Data!$F$7,OR($J247=Data!$D$3,$J247=Data!$D$6)),$G247,"")</f>
        <v/>
      </c>
    </row>
    <row r="248" spans="1:16" s="31" customFormat="1" hidden="1" x14ac:dyDescent="0.2">
      <c r="A248" s="81"/>
      <c r="B248" s="12"/>
      <c r="C248" s="52"/>
      <c r="D248" s="81"/>
      <c r="E248" s="81"/>
      <c r="F248" s="80"/>
      <c r="G248" s="82"/>
      <c r="H248" s="15"/>
      <c r="I248" s="43"/>
      <c r="J248" s="79"/>
      <c r="K248" s="13"/>
      <c r="L248" s="13"/>
      <c r="M248" s="115"/>
      <c r="N248" s="12"/>
      <c r="O248" s="14"/>
      <c r="P248" s="124" t="str">
        <f>IF(AND($I248=Data!$F$7,OR($J248=Data!$D$3,$J248=Data!$D$6)),$G248,"")</f>
        <v/>
      </c>
    </row>
    <row r="249" spans="1:16" s="31" customFormat="1" hidden="1" x14ac:dyDescent="0.2">
      <c r="A249" s="81"/>
      <c r="B249" s="12"/>
      <c r="C249" s="52"/>
      <c r="D249" s="81"/>
      <c r="E249" s="81"/>
      <c r="F249" s="80"/>
      <c r="G249" s="82"/>
      <c r="H249" s="15"/>
      <c r="I249" s="43"/>
      <c r="J249" s="79"/>
      <c r="K249" s="13"/>
      <c r="L249" s="13"/>
      <c r="M249" s="115"/>
      <c r="N249" s="12"/>
      <c r="O249" s="14"/>
      <c r="P249" s="124" t="str">
        <f>IF(AND($I249=Data!$F$7,OR($J249=Data!$D$3,$J249=Data!$D$6)),$G249,"")</f>
        <v/>
      </c>
    </row>
    <row r="250" spans="1:16" s="31" customFormat="1" hidden="1" x14ac:dyDescent="0.2">
      <c r="A250" s="81"/>
      <c r="B250" s="12"/>
      <c r="C250" s="52"/>
      <c r="D250" s="81"/>
      <c r="E250" s="81"/>
      <c r="F250" s="80"/>
      <c r="G250" s="82"/>
      <c r="H250" s="15"/>
      <c r="I250" s="43"/>
      <c r="J250" s="79"/>
      <c r="K250" s="13"/>
      <c r="L250" s="13"/>
      <c r="M250" s="115"/>
      <c r="N250" s="12"/>
      <c r="O250" s="14"/>
      <c r="P250" s="124" t="str">
        <f>IF(AND($I250=Data!$F$7,OR($J250=Data!$D$3,$J250=Data!$D$6)),$G250,"")</f>
        <v/>
      </c>
    </row>
    <row r="251" spans="1:16" s="31" customFormat="1" hidden="1" x14ac:dyDescent="0.2">
      <c r="A251" s="81"/>
      <c r="B251" s="12"/>
      <c r="C251" s="52"/>
      <c r="D251" s="81"/>
      <c r="E251" s="81"/>
      <c r="F251" s="80"/>
      <c r="G251" s="82"/>
      <c r="H251" s="15"/>
      <c r="I251" s="43"/>
      <c r="J251" s="79"/>
      <c r="K251" s="13"/>
      <c r="L251" s="13"/>
      <c r="M251" s="115"/>
      <c r="N251" s="12"/>
      <c r="O251" s="14"/>
      <c r="P251" s="124" t="str">
        <f>IF(AND($I251=Data!$F$7,OR($J251=Data!$D$3,$J251=Data!$D$6)),$G251,"")</f>
        <v/>
      </c>
    </row>
    <row r="252" spans="1:16" s="31" customFormat="1" hidden="1" x14ac:dyDescent="0.2">
      <c r="A252" s="81"/>
      <c r="B252" s="12"/>
      <c r="C252" s="52"/>
      <c r="D252" s="81"/>
      <c r="E252" s="81"/>
      <c r="F252" s="80"/>
      <c r="G252" s="82"/>
      <c r="H252" s="15"/>
      <c r="I252" s="43"/>
      <c r="J252" s="79"/>
      <c r="K252" s="13"/>
      <c r="L252" s="13"/>
      <c r="M252" s="115"/>
      <c r="N252" s="12"/>
      <c r="O252" s="14"/>
      <c r="P252" s="124" t="str">
        <f>IF(AND($I252=Data!$F$7,OR($J252=Data!$D$3,$J252=Data!$D$6)),$G252,"")</f>
        <v/>
      </c>
    </row>
    <row r="253" spans="1:16" s="31" customFormat="1" hidden="1" x14ac:dyDescent="0.2">
      <c r="A253" s="81"/>
      <c r="B253" s="16"/>
      <c r="C253" s="52"/>
      <c r="D253" s="81"/>
      <c r="E253" s="81"/>
      <c r="F253" s="80"/>
      <c r="G253" s="82"/>
      <c r="H253" s="15"/>
      <c r="I253" s="43"/>
      <c r="J253" s="79"/>
      <c r="K253" s="13"/>
      <c r="L253" s="13"/>
      <c r="M253" s="115"/>
      <c r="N253" s="12"/>
      <c r="O253" s="14"/>
      <c r="P253" s="124" t="str">
        <f>IF(AND($I253=Data!$F$7,OR($J253=Data!$D$3,$J253=Data!$D$6)),$G253,"")</f>
        <v/>
      </c>
    </row>
    <row r="254" spans="1:16" s="31" customFormat="1" hidden="1" x14ac:dyDescent="0.2">
      <c r="A254" s="81"/>
      <c r="B254" s="16"/>
      <c r="C254" s="52"/>
      <c r="D254" s="81"/>
      <c r="E254" s="81"/>
      <c r="F254" s="80"/>
      <c r="G254" s="82"/>
      <c r="H254" s="15"/>
      <c r="I254" s="43"/>
      <c r="J254" s="79"/>
      <c r="K254" s="13"/>
      <c r="L254" s="13"/>
      <c r="M254" s="115"/>
      <c r="N254" s="12"/>
      <c r="O254" s="14"/>
      <c r="P254" s="124" t="str">
        <f>IF(AND($I254=Data!$F$7,OR($J254=Data!$D$3,$J254=Data!$D$6)),$G254,"")</f>
        <v/>
      </c>
    </row>
    <row r="255" spans="1:16" hidden="1" x14ac:dyDescent="0.2">
      <c r="A255" s="81"/>
      <c r="B255" s="16"/>
      <c r="C255" s="52"/>
      <c r="D255" s="81"/>
      <c r="E255" s="81"/>
      <c r="F255" s="80"/>
      <c r="G255" s="82"/>
      <c r="H255" s="15"/>
      <c r="I255" s="43"/>
      <c r="J255" s="79"/>
      <c r="K255" s="13"/>
      <c r="L255" s="13"/>
      <c r="M255" s="115"/>
      <c r="N255" s="12"/>
      <c r="O255" s="14"/>
      <c r="P255" s="124" t="str">
        <f>IF(AND($I255=Data!$F$7,OR($J255=Data!$D$3,$J255=Data!$D$6)),$G255,"")</f>
        <v/>
      </c>
    </row>
    <row r="256" spans="1:16" hidden="1" x14ac:dyDescent="0.2">
      <c r="A256" s="81"/>
      <c r="B256" s="16"/>
      <c r="C256" s="52"/>
      <c r="D256" s="81"/>
      <c r="E256" s="81"/>
      <c r="F256" s="80"/>
      <c r="G256" s="82"/>
      <c r="H256" s="15"/>
      <c r="I256" s="43"/>
      <c r="J256" s="79"/>
      <c r="K256" s="13"/>
      <c r="L256" s="13"/>
      <c r="M256" s="115"/>
      <c r="N256" s="12"/>
      <c r="O256" s="14"/>
      <c r="P256" s="124" t="str">
        <f>IF(AND($I256=Data!$F$7,OR($J256=Data!$D$3,$J256=Data!$D$6)),$G256,"")</f>
        <v/>
      </c>
    </row>
    <row r="257" spans="1:16" hidden="1" x14ac:dyDescent="0.2">
      <c r="A257" s="81"/>
      <c r="B257" s="12"/>
      <c r="C257" s="52"/>
      <c r="D257" s="81"/>
      <c r="E257" s="81"/>
      <c r="F257" s="80"/>
      <c r="G257" s="82"/>
      <c r="H257" s="15"/>
      <c r="I257" s="43"/>
      <c r="J257" s="79"/>
      <c r="K257" s="13"/>
      <c r="L257" s="13"/>
      <c r="M257" s="115"/>
      <c r="N257" s="12"/>
      <c r="O257" s="14"/>
      <c r="P257" s="124" t="str">
        <f>IF(AND($I257=Data!$F$7,OR($J257=Data!$D$3,$J257=Data!$D$6)),$G257,"")</f>
        <v/>
      </c>
    </row>
    <row r="258" spans="1:16" hidden="1" x14ac:dyDescent="0.2">
      <c r="A258" s="81"/>
      <c r="B258" s="16"/>
      <c r="C258" s="52"/>
      <c r="D258" s="81"/>
      <c r="E258" s="81"/>
      <c r="F258" s="80"/>
      <c r="G258" s="82"/>
      <c r="H258" s="35"/>
      <c r="I258" s="43"/>
      <c r="J258" s="79"/>
      <c r="K258" s="13"/>
      <c r="L258" s="13"/>
      <c r="M258" s="115"/>
      <c r="N258" s="12"/>
      <c r="O258" s="14"/>
      <c r="P258" s="124" t="str">
        <f>IF(AND($I258=Data!$F$7,OR($J258=Data!$D$3,$J258=Data!$D$6)),$G258,"")</f>
        <v/>
      </c>
    </row>
    <row r="259" spans="1:16" hidden="1" x14ac:dyDescent="0.2">
      <c r="A259" s="81"/>
      <c r="B259" s="16"/>
      <c r="C259" s="52"/>
      <c r="D259" s="81"/>
      <c r="E259" s="81"/>
      <c r="F259" s="80"/>
      <c r="G259" s="82"/>
      <c r="H259" s="15"/>
      <c r="I259" s="43"/>
      <c r="J259" s="79"/>
      <c r="K259" s="13"/>
      <c r="L259" s="13"/>
      <c r="M259" s="115"/>
      <c r="N259" s="12"/>
      <c r="O259" s="14"/>
      <c r="P259" s="124" t="str">
        <f>IF(AND($I259=Data!$F$7,OR($J259=Data!$D$3,$J259=Data!$D$6)),$G259,"")</f>
        <v/>
      </c>
    </row>
    <row r="260" spans="1:16" hidden="1" x14ac:dyDescent="0.2">
      <c r="A260" s="81"/>
      <c r="B260" s="16"/>
      <c r="C260" s="52"/>
      <c r="D260" s="81"/>
      <c r="E260" s="81"/>
      <c r="F260" s="80"/>
      <c r="G260" s="82"/>
      <c r="H260" s="15"/>
      <c r="I260" s="43"/>
      <c r="J260" s="79"/>
      <c r="K260" s="13"/>
      <c r="L260" s="13"/>
      <c r="M260" s="115"/>
      <c r="N260" s="12"/>
      <c r="O260" s="14"/>
      <c r="P260" s="124" t="str">
        <f>IF(AND($I260=Data!$F$7,OR($J260=Data!$D$3,$J260=Data!$D$6)),$G260,"")</f>
        <v/>
      </c>
    </row>
    <row r="261" spans="1:16" hidden="1" x14ac:dyDescent="0.2">
      <c r="A261" s="81"/>
      <c r="B261" s="16"/>
      <c r="C261" s="52"/>
      <c r="D261" s="81"/>
      <c r="E261" s="81"/>
      <c r="F261" s="80"/>
      <c r="G261" s="82"/>
      <c r="H261" s="15"/>
      <c r="I261" s="43"/>
      <c r="J261" s="79"/>
      <c r="K261" s="13"/>
      <c r="L261" s="13"/>
      <c r="M261" s="115"/>
      <c r="N261" s="12"/>
      <c r="O261" s="14"/>
      <c r="P261" s="124" t="str">
        <f>IF(AND($I261=Data!$F$7,OR($J261=Data!$D$3,$J261=Data!$D$6)),$G261,"")</f>
        <v/>
      </c>
    </row>
    <row r="262" spans="1:16" hidden="1" x14ac:dyDescent="0.2">
      <c r="A262" s="81"/>
      <c r="B262" s="16"/>
      <c r="C262" s="52"/>
      <c r="D262" s="81"/>
      <c r="E262" s="81"/>
      <c r="F262" s="80"/>
      <c r="G262" s="82"/>
      <c r="H262" s="15"/>
      <c r="I262" s="43"/>
      <c r="J262" s="79"/>
      <c r="K262" s="13"/>
      <c r="L262" s="13"/>
      <c r="M262" s="115"/>
      <c r="N262" s="12"/>
      <c r="O262" s="14"/>
      <c r="P262" s="124" t="str">
        <f>IF(AND($I262=Data!$F$7,OR($J262=Data!$D$3,$J262=Data!$D$6)),$G262,"")</f>
        <v/>
      </c>
    </row>
    <row r="263" spans="1:16" hidden="1" x14ac:dyDescent="0.2">
      <c r="A263" s="81"/>
      <c r="B263" s="16"/>
      <c r="C263" s="52"/>
      <c r="D263" s="81"/>
      <c r="E263" s="81"/>
      <c r="F263" s="80"/>
      <c r="G263" s="82"/>
      <c r="H263" s="15"/>
      <c r="I263" s="43"/>
      <c r="J263" s="79"/>
      <c r="K263" s="13"/>
      <c r="L263" s="13"/>
      <c r="M263" s="115"/>
      <c r="N263" s="12"/>
      <c r="O263" s="14"/>
      <c r="P263" s="124" t="str">
        <f>IF(AND($I263=Data!$F$7,OR($J263=Data!$D$3,$J263=Data!$D$6)),$G263,"")</f>
        <v/>
      </c>
    </row>
    <row r="264" spans="1:16" hidden="1" x14ac:dyDescent="0.2">
      <c r="A264" s="81"/>
      <c r="B264" s="16"/>
      <c r="C264" s="52"/>
      <c r="D264" s="81"/>
      <c r="E264" s="81"/>
      <c r="F264" s="80"/>
      <c r="G264" s="82"/>
      <c r="H264" s="15"/>
      <c r="I264" s="43"/>
      <c r="J264" s="79"/>
      <c r="K264" s="13"/>
      <c r="L264" s="13"/>
      <c r="M264" s="115"/>
      <c r="N264" s="12"/>
      <c r="O264" s="14"/>
      <c r="P264" s="124" t="str">
        <f>IF(AND($I264=Data!$F$7,OR($J264=Data!$D$3,$J264=Data!$D$6)),$G264,"")</f>
        <v/>
      </c>
    </row>
    <row r="265" spans="1:16" hidden="1" x14ac:dyDescent="0.2">
      <c r="A265" s="81"/>
      <c r="B265" s="16"/>
      <c r="C265" s="52"/>
      <c r="D265" s="81"/>
      <c r="E265" s="81"/>
      <c r="F265" s="80"/>
      <c r="G265" s="82"/>
      <c r="H265" s="15"/>
      <c r="I265" s="43"/>
      <c r="J265" s="79"/>
      <c r="K265" s="13"/>
      <c r="L265" s="13"/>
      <c r="M265" s="115"/>
      <c r="N265" s="12"/>
      <c r="O265" s="14"/>
      <c r="P265" s="124" t="str">
        <f>IF(AND($I265=Data!$F$7,OR($J265=Data!$D$3,$J265=Data!$D$6)),$G265,"")</f>
        <v/>
      </c>
    </row>
    <row r="266" spans="1:16" hidden="1" x14ac:dyDescent="0.2">
      <c r="A266" s="81"/>
      <c r="B266" s="12"/>
      <c r="C266" s="52"/>
      <c r="D266" s="81"/>
      <c r="E266" s="81"/>
      <c r="F266" s="80"/>
      <c r="G266" s="82"/>
      <c r="H266" s="15"/>
      <c r="I266" s="43"/>
      <c r="J266" s="79"/>
      <c r="K266" s="13"/>
      <c r="L266" s="13"/>
      <c r="M266" s="115"/>
      <c r="N266" s="12"/>
      <c r="O266" s="14"/>
      <c r="P266" s="124" t="str">
        <f>IF(AND($I266=Data!$F$7,OR($J266=Data!$D$3,$J266=Data!$D$6)),$G266,"")</f>
        <v/>
      </c>
    </row>
    <row r="267" spans="1:16" hidden="1" x14ac:dyDescent="0.2">
      <c r="A267" s="81"/>
      <c r="B267" s="12"/>
      <c r="C267" s="52"/>
      <c r="D267" s="81"/>
      <c r="E267" s="81"/>
      <c r="F267" s="80"/>
      <c r="G267" s="82"/>
      <c r="H267" s="35"/>
      <c r="I267" s="43"/>
      <c r="J267" s="79"/>
      <c r="K267" s="13"/>
      <c r="L267" s="13"/>
      <c r="M267" s="115"/>
      <c r="N267" s="12"/>
      <c r="O267" s="14"/>
      <c r="P267" s="124" t="str">
        <f>IF(AND($I267=Data!$F$7,OR($J267=Data!$D$3,$J267=Data!$D$6)),$G267,"")</f>
        <v/>
      </c>
    </row>
    <row r="268" spans="1:16" hidden="1" x14ac:dyDescent="0.2">
      <c r="A268" s="81"/>
      <c r="B268" s="12"/>
      <c r="C268" s="52"/>
      <c r="D268" s="81"/>
      <c r="E268" s="81"/>
      <c r="F268" s="80"/>
      <c r="G268" s="82"/>
      <c r="H268" s="15"/>
      <c r="I268" s="43"/>
      <c r="J268" s="79"/>
      <c r="K268" s="13"/>
      <c r="L268" s="13"/>
      <c r="M268" s="115"/>
      <c r="N268" s="12"/>
      <c r="O268" s="14"/>
      <c r="P268" s="124" t="str">
        <f>IF(AND($I268=Data!$F$7,OR($J268=Data!$D$3,$J268=Data!$D$6)),$G268,"")</f>
        <v/>
      </c>
    </row>
    <row r="269" spans="1:16" hidden="1" x14ac:dyDescent="0.2">
      <c r="A269" s="81"/>
      <c r="B269" s="12"/>
      <c r="C269" s="53"/>
      <c r="D269" s="81"/>
      <c r="E269" s="81"/>
      <c r="F269" s="80"/>
      <c r="G269" s="82"/>
      <c r="H269" s="15"/>
      <c r="I269" s="43"/>
      <c r="J269" s="79"/>
      <c r="K269" s="13"/>
      <c r="L269" s="13"/>
      <c r="M269" s="115"/>
      <c r="N269" s="12"/>
      <c r="O269" s="14"/>
      <c r="P269" s="124" t="str">
        <f>IF(AND($I269=Data!$F$7,OR($J269=Data!$D$3,$J269=Data!$D$6)),$G269,"")</f>
        <v/>
      </c>
    </row>
    <row r="270" spans="1:16" hidden="1" x14ac:dyDescent="0.2">
      <c r="A270" s="81"/>
      <c r="B270" s="12"/>
      <c r="C270" s="53"/>
      <c r="D270" s="81"/>
      <c r="E270" s="81"/>
      <c r="F270" s="80"/>
      <c r="G270" s="82"/>
      <c r="H270" s="15"/>
      <c r="I270" s="43"/>
      <c r="J270" s="79"/>
      <c r="K270" s="13"/>
      <c r="L270" s="13"/>
      <c r="M270" s="115"/>
      <c r="N270" s="12"/>
      <c r="O270" s="14"/>
      <c r="P270" s="124" t="str">
        <f>IF(AND($I270=Data!$F$7,OR($J270=Data!$D$3,$J270=Data!$D$6)),$G270,"")</f>
        <v/>
      </c>
    </row>
    <row r="271" spans="1:16" hidden="1" x14ac:dyDescent="0.2">
      <c r="A271" s="81"/>
      <c r="B271" s="12"/>
      <c r="C271" s="53"/>
      <c r="D271" s="81"/>
      <c r="E271" s="81"/>
      <c r="F271" s="80"/>
      <c r="G271" s="82"/>
      <c r="H271" s="15"/>
      <c r="I271" s="43"/>
      <c r="J271" s="79"/>
      <c r="K271" s="13"/>
      <c r="L271" s="13"/>
      <c r="M271" s="115"/>
      <c r="N271" s="16"/>
      <c r="O271" s="14"/>
      <c r="P271" s="124" t="str">
        <f>IF(AND($I271=Data!$F$7,OR($J271=Data!$D$3,$J271=Data!$D$6)),$G271,"")</f>
        <v/>
      </c>
    </row>
    <row r="272" spans="1:16" hidden="1" x14ac:dyDescent="0.2">
      <c r="A272" s="81"/>
      <c r="B272" s="12"/>
      <c r="C272" s="53"/>
      <c r="D272" s="81"/>
      <c r="E272" s="81"/>
      <c r="F272" s="80"/>
      <c r="G272" s="82"/>
      <c r="H272" s="15"/>
      <c r="I272" s="43"/>
      <c r="J272" s="79"/>
      <c r="K272" s="13"/>
      <c r="L272" s="13"/>
      <c r="M272" s="115"/>
      <c r="N272" s="12"/>
      <c r="O272" s="14"/>
      <c r="P272" s="124" t="str">
        <f>IF(AND($I272=Data!$F$7,OR($J272=Data!$D$3,$J272=Data!$D$6)),$G272,"")</f>
        <v/>
      </c>
    </row>
    <row r="273" spans="1:16" hidden="1" x14ac:dyDescent="0.2">
      <c r="A273" s="81"/>
      <c r="B273" s="12"/>
      <c r="C273" s="52"/>
      <c r="D273" s="81"/>
      <c r="E273" s="81"/>
      <c r="F273" s="80"/>
      <c r="G273" s="82"/>
      <c r="H273" s="15"/>
      <c r="I273" s="43"/>
      <c r="J273" s="79"/>
      <c r="K273" s="13"/>
      <c r="L273" s="13"/>
      <c r="M273" s="115"/>
      <c r="N273" s="12"/>
      <c r="O273" s="14"/>
      <c r="P273" s="124" t="str">
        <f>IF(AND($I273=Data!$F$7,OR($J273=Data!$D$3,$J273=Data!$D$6)),$G273,"")</f>
        <v/>
      </c>
    </row>
    <row r="274" spans="1:16" hidden="1" x14ac:dyDescent="0.2">
      <c r="A274" s="81"/>
      <c r="B274" s="12"/>
      <c r="C274" s="52"/>
      <c r="D274" s="81"/>
      <c r="E274" s="81"/>
      <c r="F274" s="80"/>
      <c r="G274" s="82"/>
      <c r="H274" s="15"/>
      <c r="I274" s="43"/>
      <c r="J274" s="79"/>
      <c r="K274" s="13"/>
      <c r="L274" s="13"/>
      <c r="M274" s="115"/>
      <c r="N274" s="12"/>
      <c r="O274" s="14"/>
      <c r="P274" s="124" t="str">
        <f>IF(AND($I274=Data!$F$7,OR($J274=Data!$D$3,$J274=Data!$D$6)),$G274,"")</f>
        <v/>
      </c>
    </row>
    <row r="275" spans="1:16" hidden="1" x14ac:dyDescent="0.2">
      <c r="A275" s="81"/>
      <c r="B275" s="12"/>
      <c r="C275" s="52"/>
      <c r="D275" s="81"/>
      <c r="E275" s="81"/>
      <c r="F275" s="80"/>
      <c r="G275" s="82"/>
      <c r="H275" s="15"/>
      <c r="I275" s="43"/>
      <c r="J275" s="79"/>
      <c r="K275" s="13"/>
      <c r="L275" s="13"/>
      <c r="M275" s="115"/>
      <c r="N275" s="12"/>
      <c r="O275" s="14"/>
      <c r="P275" s="124" t="str">
        <f>IF(AND($I275=Data!$F$7,OR($J275=Data!$D$3,$J275=Data!$D$6)),$G275,"")</f>
        <v/>
      </c>
    </row>
    <row r="276" spans="1:16" hidden="1" x14ac:dyDescent="0.2">
      <c r="A276" s="81"/>
      <c r="B276" s="12"/>
      <c r="C276" s="53"/>
      <c r="D276" s="81"/>
      <c r="E276" s="81"/>
      <c r="F276" s="80"/>
      <c r="G276" s="82"/>
      <c r="H276" s="15"/>
      <c r="I276" s="43"/>
      <c r="J276" s="79"/>
      <c r="K276" s="13"/>
      <c r="L276" s="13"/>
      <c r="M276" s="115"/>
      <c r="N276" s="12"/>
      <c r="O276" s="28"/>
      <c r="P276" s="124" t="str">
        <f>IF(AND($I276=Data!$F$7,OR($J276=Data!$D$3,$J276=Data!$D$6)),$G276,"")</f>
        <v/>
      </c>
    </row>
    <row r="277" spans="1:16" hidden="1" x14ac:dyDescent="0.2">
      <c r="A277" s="81"/>
      <c r="B277" s="12"/>
      <c r="C277" s="52"/>
      <c r="D277" s="81"/>
      <c r="E277" s="81"/>
      <c r="F277" s="80"/>
      <c r="G277" s="82"/>
      <c r="H277" s="15"/>
      <c r="I277" s="43"/>
      <c r="J277" s="79"/>
      <c r="K277" s="13"/>
      <c r="L277" s="13"/>
      <c r="M277" s="115"/>
      <c r="N277" s="16"/>
      <c r="O277" s="14"/>
      <c r="P277" s="124" t="str">
        <f>IF(AND($I277=Data!$F$7,OR($J277=Data!$D$3,$J277=Data!$D$6)),$G277,"")</f>
        <v/>
      </c>
    </row>
    <row r="278" spans="1:16" hidden="1" x14ac:dyDescent="0.2">
      <c r="A278" s="81"/>
      <c r="B278" s="12"/>
      <c r="C278" s="52"/>
      <c r="D278" s="81"/>
      <c r="E278" s="81"/>
      <c r="F278" s="80"/>
      <c r="G278" s="82"/>
      <c r="H278" s="15"/>
      <c r="I278" s="43"/>
      <c r="J278" s="79"/>
      <c r="K278" s="13"/>
      <c r="L278" s="13"/>
      <c r="M278" s="115"/>
      <c r="N278" s="12"/>
      <c r="O278" s="14"/>
      <c r="P278" s="124" t="str">
        <f>IF(AND($I278=Data!$F$7,OR($J278=Data!$D$3,$J278=Data!$D$6)),$G278,"")</f>
        <v/>
      </c>
    </row>
    <row r="279" spans="1:16" hidden="1" x14ac:dyDescent="0.2">
      <c r="A279" s="81"/>
      <c r="B279" s="12"/>
      <c r="C279" s="52"/>
      <c r="D279" s="81"/>
      <c r="E279" s="81"/>
      <c r="F279" s="80"/>
      <c r="G279" s="82"/>
      <c r="H279" s="15"/>
      <c r="I279" s="43"/>
      <c r="J279" s="79"/>
      <c r="K279" s="13"/>
      <c r="L279" s="13"/>
      <c r="M279" s="115"/>
      <c r="N279" s="16"/>
      <c r="O279" s="28"/>
      <c r="P279" s="124" t="str">
        <f>IF(AND($I279=Data!$F$7,OR($J279=Data!$D$3,$J279=Data!$D$6)),$G279,"")</f>
        <v/>
      </c>
    </row>
    <row r="280" spans="1:16" hidden="1" x14ac:dyDescent="0.2">
      <c r="A280" s="81"/>
      <c r="B280" s="12"/>
      <c r="C280" s="52"/>
      <c r="D280" s="81"/>
      <c r="E280" s="81"/>
      <c r="F280" s="80"/>
      <c r="G280" s="82"/>
      <c r="H280" s="15"/>
      <c r="I280" s="43"/>
      <c r="J280" s="79"/>
      <c r="K280" s="13"/>
      <c r="L280" s="13"/>
      <c r="M280" s="115"/>
      <c r="N280" s="16"/>
      <c r="O280" s="28"/>
      <c r="P280" s="124" t="str">
        <f>IF(AND($I280=Data!$F$7,OR($J280=Data!$D$3,$J280=Data!$D$6)),$G280,"")</f>
        <v/>
      </c>
    </row>
    <row r="281" spans="1:16" hidden="1" x14ac:dyDescent="0.2">
      <c r="A281" s="81"/>
      <c r="B281" s="12"/>
      <c r="C281" s="52"/>
      <c r="D281" s="81"/>
      <c r="E281" s="81"/>
      <c r="F281" s="80"/>
      <c r="G281" s="82"/>
      <c r="H281" s="15"/>
      <c r="I281" s="43"/>
      <c r="J281" s="79"/>
      <c r="K281" s="13"/>
      <c r="L281" s="13"/>
      <c r="M281" s="115"/>
      <c r="N281" s="16"/>
      <c r="O281" s="14"/>
      <c r="P281" s="124" t="str">
        <f>IF(AND($I281=Data!$F$7,OR($J281=Data!$D$3,$J281=Data!$D$6)),$G281,"")</f>
        <v/>
      </c>
    </row>
    <row r="282" spans="1:16" hidden="1" x14ac:dyDescent="0.2">
      <c r="A282" s="81"/>
      <c r="B282" s="12"/>
      <c r="C282" s="52"/>
      <c r="D282" s="81"/>
      <c r="E282" s="81"/>
      <c r="F282" s="80"/>
      <c r="G282" s="82"/>
      <c r="H282" s="15"/>
      <c r="I282" s="43"/>
      <c r="J282" s="79"/>
      <c r="K282" s="13"/>
      <c r="L282" s="13"/>
      <c r="M282" s="115"/>
      <c r="N282" s="12"/>
      <c r="O282" s="14"/>
      <c r="P282" s="124" t="str">
        <f>IF(AND($I282=Data!$F$7,OR($J282=Data!$D$3,$J282=Data!$D$6)),$G282,"")</f>
        <v/>
      </c>
    </row>
    <row r="283" spans="1:16" hidden="1" x14ac:dyDescent="0.2">
      <c r="A283" s="81"/>
      <c r="B283" s="12"/>
      <c r="C283" s="52"/>
      <c r="D283" s="81"/>
      <c r="E283" s="81"/>
      <c r="F283" s="80"/>
      <c r="G283" s="82"/>
      <c r="H283" s="15"/>
      <c r="I283" s="43"/>
      <c r="J283" s="79"/>
      <c r="K283" s="13"/>
      <c r="L283" s="13"/>
      <c r="M283" s="115"/>
      <c r="N283" s="12"/>
      <c r="O283" s="14"/>
      <c r="P283" s="124" t="str">
        <f>IF(AND($I283=Data!$F$7,OR($J283=Data!$D$3,$J283=Data!$D$6)),$G283,"")</f>
        <v/>
      </c>
    </row>
    <row r="284" spans="1:16" hidden="1" x14ac:dyDescent="0.2">
      <c r="A284" s="81"/>
      <c r="B284" s="12"/>
      <c r="C284" s="52"/>
      <c r="D284" s="81"/>
      <c r="E284" s="81"/>
      <c r="F284" s="80"/>
      <c r="G284" s="82"/>
      <c r="H284" s="35"/>
      <c r="I284" s="43"/>
      <c r="J284" s="79"/>
      <c r="K284" s="13"/>
      <c r="L284" s="13"/>
      <c r="M284" s="115"/>
      <c r="N284" s="12"/>
      <c r="O284" s="14"/>
      <c r="P284" s="124" t="str">
        <f>IF(AND($I284=Data!$F$7,OR($J284=Data!$D$3,$J284=Data!$D$6)),$G284,"")</f>
        <v/>
      </c>
    </row>
    <row r="285" spans="1:16" hidden="1" x14ac:dyDescent="0.2">
      <c r="A285" s="81"/>
      <c r="B285" s="12"/>
      <c r="C285" s="52"/>
      <c r="D285" s="81"/>
      <c r="E285" s="81"/>
      <c r="F285" s="80"/>
      <c r="G285" s="82"/>
      <c r="H285" s="15"/>
      <c r="I285" s="43"/>
      <c r="J285" s="79"/>
      <c r="K285" s="13"/>
      <c r="L285" s="13"/>
      <c r="M285" s="115"/>
      <c r="N285" s="12"/>
      <c r="O285" s="14"/>
      <c r="P285" s="124" t="str">
        <f>IF(AND($I285=Data!$F$7,OR($J285=Data!$D$3,$J285=Data!$D$6)),$G285,"")</f>
        <v/>
      </c>
    </row>
    <row r="286" spans="1:16" hidden="1" x14ac:dyDescent="0.2">
      <c r="A286" s="81"/>
      <c r="B286" s="16"/>
      <c r="C286" s="52"/>
      <c r="D286" s="81"/>
      <c r="E286" s="81"/>
      <c r="F286" s="80"/>
      <c r="G286" s="82"/>
      <c r="H286" s="15"/>
      <c r="I286" s="43"/>
      <c r="J286" s="79"/>
      <c r="K286" s="13"/>
      <c r="L286" s="13"/>
      <c r="M286" s="115"/>
      <c r="N286" s="12"/>
      <c r="O286" s="14"/>
      <c r="P286" s="124" t="str">
        <f>IF(AND($I286=Data!$F$7,OR($J286=Data!$D$3,$J286=Data!$D$6)),$G286,"")</f>
        <v/>
      </c>
    </row>
    <row r="287" spans="1:16" hidden="1" x14ac:dyDescent="0.2">
      <c r="A287" s="81"/>
      <c r="B287" s="16"/>
      <c r="C287" s="52"/>
      <c r="D287" s="81"/>
      <c r="E287" s="81"/>
      <c r="F287" s="80"/>
      <c r="G287" s="82"/>
      <c r="H287" s="15"/>
      <c r="I287" s="43"/>
      <c r="J287" s="79"/>
      <c r="K287" s="13"/>
      <c r="L287" s="13"/>
      <c r="M287" s="115"/>
      <c r="N287" s="12"/>
      <c r="O287" s="14"/>
      <c r="P287" s="124" t="str">
        <f>IF(AND($I287=Data!$F$7,OR($J287=Data!$D$3,$J287=Data!$D$6)),$G287,"")</f>
        <v/>
      </c>
    </row>
    <row r="288" spans="1:16" hidden="1" x14ac:dyDescent="0.2">
      <c r="A288" s="81"/>
      <c r="B288" s="16"/>
      <c r="C288" s="52"/>
      <c r="D288" s="81"/>
      <c r="E288" s="81"/>
      <c r="F288" s="80"/>
      <c r="G288" s="82"/>
      <c r="H288" s="15"/>
      <c r="I288" s="43"/>
      <c r="J288" s="79"/>
      <c r="K288" s="13"/>
      <c r="L288" s="13"/>
      <c r="M288" s="115"/>
      <c r="N288" s="12"/>
      <c r="O288" s="14"/>
      <c r="P288" s="124" t="str">
        <f>IF(AND($I288=Data!$F$7,OR($J288=Data!$D$3,$J288=Data!$D$6)),$G288,"")</f>
        <v/>
      </c>
    </row>
    <row r="289" spans="1:16" hidden="1" x14ac:dyDescent="0.2">
      <c r="A289" s="81"/>
      <c r="B289" s="16"/>
      <c r="C289" s="52"/>
      <c r="D289" s="81"/>
      <c r="E289" s="81"/>
      <c r="F289" s="80"/>
      <c r="G289" s="82"/>
      <c r="H289" s="15"/>
      <c r="I289" s="43"/>
      <c r="J289" s="79"/>
      <c r="K289" s="37"/>
      <c r="L289" s="13"/>
      <c r="M289" s="115"/>
      <c r="N289" s="16"/>
      <c r="O289" s="14"/>
      <c r="P289" s="124" t="str">
        <f>IF(AND($I289=Data!$F$7,OR($J289=Data!$D$3,$J289=Data!$D$6)),$G289,"")</f>
        <v/>
      </c>
    </row>
    <row r="290" spans="1:16" hidden="1" x14ac:dyDescent="0.2">
      <c r="A290" s="81"/>
      <c r="B290" s="16"/>
      <c r="C290" s="52"/>
      <c r="D290" s="81"/>
      <c r="E290" s="81"/>
      <c r="F290" s="80"/>
      <c r="G290" s="82"/>
      <c r="H290" s="35"/>
      <c r="I290" s="43"/>
      <c r="J290" s="79"/>
      <c r="K290" s="13"/>
      <c r="L290" s="13"/>
      <c r="M290" s="115"/>
      <c r="N290" s="12"/>
      <c r="O290" s="14"/>
      <c r="P290" s="124" t="str">
        <f>IF(AND($I290=Data!$F$7,OR($J290=Data!$D$3,$J290=Data!$D$6)),$G290,"")</f>
        <v/>
      </c>
    </row>
    <row r="291" spans="1:16" hidden="1" x14ac:dyDescent="0.2">
      <c r="A291" s="81"/>
      <c r="B291" s="16"/>
      <c r="C291" s="52"/>
      <c r="D291" s="81"/>
      <c r="E291" s="81"/>
      <c r="F291" s="80"/>
      <c r="G291" s="82"/>
      <c r="H291" s="15"/>
      <c r="I291" s="43"/>
      <c r="J291" s="79"/>
      <c r="K291" s="13"/>
      <c r="L291" s="13"/>
      <c r="M291" s="115"/>
      <c r="N291" s="12"/>
      <c r="O291" s="14"/>
      <c r="P291" s="124" t="str">
        <f>IF(AND($I291=Data!$F$7,OR($J291=Data!$D$3,$J291=Data!$D$6)),$G291,"")</f>
        <v/>
      </c>
    </row>
    <row r="292" spans="1:16" hidden="1" x14ac:dyDescent="0.2">
      <c r="A292" s="81"/>
      <c r="B292" s="12"/>
      <c r="C292" s="52"/>
      <c r="D292" s="81"/>
      <c r="E292" s="81"/>
      <c r="F292" s="80"/>
      <c r="G292" s="82"/>
      <c r="H292" s="15"/>
      <c r="I292" s="43"/>
      <c r="J292" s="79"/>
      <c r="K292" s="13"/>
      <c r="L292" s="13"/>
      <c r="M292" s="115"/>
      <c r="N292" s="12"/>
      <c r="O292" s="14"/>
      <c r="P292" s="124" t="str">
        <f>IF(AND($I292=Data!$F$7,OR($J292=Data!$D$3,$J292=Data!$D$6)),$G292,"")</f>
        <v/>
      </c>
    </row>
    <row r="293" spans="1:16" hidden="1" x14ac:dyDescent="0.2">
      <c r="A293" s="81"/>
      <c r="B293" s="12"/>
      <c r="C293" s="52"/>
      <c r="D293" s="81"/>
      <c r="E293" s="81"/>
      <c r="F293" s="80"/>
      <c r="G293" s="82"/>
      <c r="H293" s="15"/>
      <c r="I293" s="43"/>
      <c r="J293" s="79"/>
      <c r="K293" s="13"/>
      <c r="L293" s="13"/>
      <c r="M293" s="115"/>
      <c r="N293" s="12"/>
      <c r="O293" s="14"/>
      <c r="P293" s="124" t="str">
        <f>IF(AND($I293=Data!$F$7,OR($J293=Data!$D$3,$J293=Data!$D$6)),$G293,"")</f>
        <v/>
      </c>
    </row>
    <row r="294" spans="1:16" hidden="1" x14ac:dyDescent="0.2">
      <c r="A294" s="81"/>
      <c r="B294" s="12"/>
      <c r="C294" s="53"/>
      <c r="D294" s="81"/>
      <c r="E294" s="81"/>
      <c r="F294" s="80"/>
      <c r="G294" s="82"/>
      <c r="H294" s="15"/>
      <c r="I294" s="43"/>
      <c r="J294" s="79"/>
      <c r="K294" s="13"/>
      <c r="L294" s="13"/>
      <c r="M294" s="115"/>
      <c r="N294" s="16"/>
      <c r="O294" s="28"/>
      <c r="P294" s="124" t="str">
        <f>IF(AND($I294=Data!$F$7,OR($J294=Data!$D$3,$J294=Data!$D$6)),$G294,"")</f>
        <v/>
      </c>
    </row>
    <row r="295" spans="1:16" hidden="1" x14ac:dyDescent="0.2">
      <c r="A295" s="81"/>
      <c r="B295" s="12"/>
      <c r="C295" s="53"/>
      <c r="D295" s="81"/>
      <c r="E295" s="81"/>
      <c r="F295" s="80"/>
      <c r="G295" s="82"/>
      <c r="H295" s="15"/>
      <c r="I295" s="43"/>
      <c r="J295" s="79"/>
      <c r="K295" s="13"/>
      <c r="L295" s="13"/>
      <c r="M295" s="115"/>
      <c r="N295" s="16"/>
      <c r="O295" s="28"/>
      <c r="P295" s="124" t="str">
        <f>IF(AND($I295=Data!$F$7,OR($J295=Data!$D$3,$J295=Data!$D$6)),$G295,"")</f>
        <v/>
      </c>
    </row>
    <row r="296" spans="1:16" hidden="1" x14ac:dyDescent="0.2">
      <c r="A296" s="81"/>
      <c r="B296" s="12"/>
      <c r="C296" s="53"/>
      <c r="D296" s="81"/>
      <c r="E296" s="81"/>
      <c r="F296" s="80"/>
      <c r="G296" s="82"/>
      <c r="H296" s="15"/>
      <c r="I296" s="43"/>
      <c r="J296" s="79"/>
      <c r="K296" s="13"/>
      <c r="L296" s="13"/>
      <c r="M296" s="115"/>
      <c r="N296" s="16"/>
      <c r="O296" s="28"/>
      <c r="P296" s="124" t="str">
        <f>IF(AND($I296=Data!$F$7,OR($J296=Data!$D$3,$J296=Data!$D$6)),$G296,"")</f>
        <v/>
      </c>
    </row>
    <row r="297" spans="1:16" hidden="1" x14ac:dyDescent="0.2">
      <c r="A297" s="81"/>
      <c r="B297" s="12"/>
      <c r="C297" s="52"/>
      <c r="D297" s="81"/>
      <c r="E297" s="81"/>
      <c r="F297" s="80"/>
      <c r="G297" s="82"/>
      <c r="H297" s="15"/>
      <c r="I297" s="43"/>
      <c r="J297" s="79"/>
      <c r="K297" s="13"/>
      <c r="L297" s="13"/>
      <c r="M297" s="115"/>
      <c r="N297" s="12"/>
      <c r="O297" s="14"/>
      <c r="P297" s="124" t="str">
        <f>IF(AND($I297=Data!$F$7,OR($J297=Data!$D$3,$J297=Data!$D$6)),$G297,"")</f>
        <v/>
      </c>
    </row>
    <row r="298" spans="1:16" hidden="1" x14ac:dyDescent="0.2">
      <c r="A298" s="81"/>
      <c r="B298" s="12"/>
      <c r="C298" s="52"/>
      <c r="D298" s="81"/>
      <c r="E298" s="81"/>
      <c r="F298" s="80"/>
      <c r="G298" s="82"/>
      <c r="H298" s="15"/>
      <c r="I298" s="43"/>
      <c r="J298" s="79"/>
      <c r="K298" s="13"/>
      <c r="L298" s="13"/>
      <c r="M298" s="115"/>
      <c r="N298" s="12"/>
      <c r="O298" s="14"/>
      <c r="P298" s="124" t="str">
        <f>IF(AND($I298=Data!$F$7,OR($J298=Data!$D$3,$J298=Data!$D$6)),$G298,"")</f>
        <v/>
      </c>
    </row>
    <row r="299" spans="1:16" hidden="1" x14ac:dyDescent="0.2">
      <c r="A299" s="81"/>
      <c r="B299" s="12"/>
      <c r="C299" s="52"/>
      <c r="D299" s="81"/>
      <c r="E299" s="81"/>
      <c r="F299" s="80"/>
      <c r="G299" s="82"/>
      <c r="H299" s="15"/>
      <c r="I299" s="43"/>
      <c r="J299" s="79"/>
      <c r="K299" s="13"/>
      <c r="L299" s="13"/>
      <c r="M299" s="115"/>
      <c r="N299" s="12"/>
      <c r="O299" s="14"/>
      <c r="P299" s="124" t="str">
        <f>IF(AND($I299=Data!$F$7,OR($J299=Data!$D$3,$J299=Data!$D$6)),$G299,"")</f>
        <v/>
      </c>
    </row>
    <row r="300" spans="1:16" hidden="1" x14ac:dyDescent="0.2">
      <c r="A300" s="81"/>
      <c r="B300" s="16"/>
      <c r="C300" s="52"/>
      <c r="D300" s="81"/>
      <c r="E300" s="81"/>
      <c r="F300" s="80"/>
      <c r="G300" s="82"/>
      <c r="H300" s="35"/>
      <c r="I300" s="43"/>
      <c r="J300" s="79"/>
      <c r="K300" s="13"/>
      <c r="L300" s="13"/>
      <c r="M300" s="115"/>
      <c r="N300" s="12"/>
      <c r="O300" s="14"/>
      <c r="P300" s="124" t="str">
        <f>IF(AND($I300=Data!$F$7,OR($J300=Data!$D$3,$J300=Data!$D$6)),$G300,"")</f>
        <v/>
      </c>
    </row>
    <row r="301" spans="1:16" hidden="1" x14ac:dyDescent="0.2">
      <c r="A301" s="81"/>
      <c r="B301" s="12"/>
      <c r="C301" s="52"/>
      <c r="D301" s="81"/>
      <c r="E301" s="81"/>
      <c r="F301" s="80"/>
      <c r="G301" s="82"/>
      <c r="H301" s="15"/>
      <c r="I301" s="43"/>
      <c r="J301" s="79"/>
      <c r="K301" s="13"/>
      <c r="L301" s="13"/>
      <c r="M301" s="115"/>
      <c r="N301" s="12"/>
      <c r="O301" s="14"/>
      <c r="P301" s="124" t="str">
        <f>IF(AND($I301=Data!$F$7,OR($J301=Data!$D$3,$J301=Data!$D$6)),$G301,"")</f>
        <v/>
      </c>
    </row>
    <row r="302" spans="1:16" hidden="1" x14ac:dyDescent="0.2">
      <c r="A302" s="81"/>
      <c r="B302" s="12"/>
      <c r="C302" s="52"/>
      <c r="D302" s="81"/>
      <c r="E302" s="81"/>
      <c r="F302" s="80"/>
      <c r="G302" s="82"/>
      <c r="H302" s="35"/>
      <c r="I302" s="43"/>
      <c r="J302" s="79"/>
      <c r="K302" s="13"/>
      <c r="L302" s="13"/>
      <c r="M302" s="115"/>
      <c r="N302" s="16"/>
      <c r="O302" s="14"/>
      <c r="P302" s="124" t="str">
        <f>IF(AND($I302=Data!$F$7,OR($J302=Data!$D$3,$J302=Data!$D$6)),$G302,"")</f>
        <v/>
      </c>
    </row>
    <row r="303" spans="1:16" hidden="1" x14ac:dyDescent="0.2">
      <c r="A303" s="81"/>
      <c r="B303" s="16"/>
      <c r="C303" s="52"/>
      <c r="D303" s="81"/>
      <c r="E303" s="81"/>
      <c r="F303" s="80"/>
      <c r="G303" s="82"/>
      <c r="H303" s="35"/>
      <c r="I303" s="43"/>
      <c r="J303" s="79"/>
      <c r="K303" s="13"/>
      <c r="L303" s="13"/>
      <c r="M303" s="115"/>
      <c r="N303" s="12"/>
      <c r="O303" s="14"/>
      <c r="P303" s="124" t="str">
        <f>IF(AND($I303=Data!$F$7,OR($J303=Data!$D$3,$J303=Data!$D$6)),$G303,"")</f>
        <v/>
      </c>
    </row>
    <row r="304" spans="1:16" hidden="1" x14ac:dyDescent="0.2">
      <c r="A304" s="81"/>
      <c r="B304" s="16"/>
      <c r="C304" s="52"/>
      <c r="D304" s="81"/>
      <c r="E304" s="81"/>
      <c r="F304" s="80"/>
      <c r="G304" s="82"/>
      <c r="H304" s="15"/>
      <c r="I304" s="43"/>
      <c r="J304" s="79"/>
      <c r="K304" s="13"/>
      <c r="L304" s="13"/>
      <c r="M304" s="115"/>
      <c r="N304" s="12"/>
      <c r="O304" s="14"/>
      <c r="P304" s="124" t="str">
        <f>IF(AND($I304=Data!$F$7,OR($J304=Data!$D$3,$J304=Data!$D$6)),$G304,"")</f>
        <v/>
      </c>
    </row>
    <row r="305" spans="1:16" hidden="1" x14ac:dyDescent="0.2">
      <c r="A305" s="81"/>
      <c r="B305" s="16"/>
      <c r="C305" s="52"/>
      <c r="D305" s="81"/>
      <c r="E305" s="81"/>
      <c r="F305" s="80"/>
      <c r="G305" s="82"/>
      <c r="H305" s="15"/>
      <c r="I305" s="43"/>
      <c r="J305" s="79"/>
      <c r="K305" s="13"/>
      <c r="L305" s="13"/>
      <c r="M305" s="115"/>
      <c r="N305" s="12"/>
      <c r="O305" s="14"/>
      <c r="P305" s="124" t="str">
        <f>IF(AND($I305=Data!$F$7,OR($J305=Data!$D$3,$J305=Data!$D$6)),$G305,"")</f>
        <v/>
      </c>
    </row>
    <row r="306" spans="1:16" hidden="1" x14ac:dyDescent="0.2">
      <c r="A306" s="81"/>
      <c r="B306" s="16"/>
      <c r="C306" s="52"/>
      <c r="D306" s="81"/>
      <c r="E306" s="81"/>
      <c r="F306" s="80"/>
      <c r="G306" s="82"/>
      <c r="H306" s="15"/>
      <c r="I306" s="43"/>
      <c r="J306" s="79"/>
      <c r="K306" s="13"/>
      <c r="L306" s="13"/>
      <c r="M306" s="115"/>
      <c r="N306" s="12"/>
      <c r="O306" s="14"/>
      <c r="P306" s="124" t="str">
        <f>IF(AND($I306=Data!$F$7,OR($J306=Data!$D$3,$J306=Data!$D$6)),$G306,"")</f>
        <v/>
      </c>
    </row>
    <row r="307" spans="1:16" hidden="1" x14ac:dyDescent="0.2">
      <c r="A307" s="81"/>
      <c r="B307" s="16"/>
      <c r="C307" s="52"/>
      <c r="D307" s="81"/>
      <c r="E307" s="81"/>
      <c r="F307" s="80"/>
      <c r="G307" s="82"/>
      <c r="H307" s="15"/>
      <c r="I307" s="43"/>
      <c r="J307" s="79"/>
      <c r="K307" s="13"/>
      <c r="L307" s="13"/>
      <c r="M307" s="115"/>
      <c r="N307" s="12"/>
      <c r="O307" s="14"/>
      <c r="P307" s="124" t="str">
        <f>IF(AND($I307=Data!$F$7,OR($J307=Data!$D$3,$J307=Data!$D$6)),$G307,"")</f>
        <v/>
      </c>
    </row>
    <row r="308" spans="1:16" hidden="1" x14ac:dyDescent="0.2">
      <c r="A308" s="81"/>
      <c r="B308" s="16"/>
      <c r="C308" s="52"/>
      <c r="D308" s="81"/>
      <c r="E308" s="81"/>
      <c r="F308" s="80"/>
      <c r="G308" s="82"/>
      <c r="H308" s="35"/>
      <c r="I308" s="43"/>
      <c r="J308" s="79"/>
      <c r="K308" s="13"/>
      <c r="L308" s="13"/>
      <c r="M308" s="115"/>
      <c r="N308" s="16"/>
      <c r="O308" s="14"/>
      <c r="P308" s="124" t="str">
        <f>IF(AND($I308=Data!$F$7,OR($J308=Data!$D$3,$J308=Data!$D$6)),$G308,"")</f>
        <v/>
      </c>
    </row>
    <row r="309" spans="1:16" hidden="1" x14ac:dyDescent="0.2">
      <c r="A309" s="81"/>
      <c r="B309" s="16"/>
      <c r="C309" s="52"/>
      <c r="D309" s="81"/>
      <c r="E309" s="81"/>
      <c r="F309" s="80"/>
      <c r="G309" s="82"/>
      <c r="H309" s="35"/>
      <c r="I309" s="43"/>
      <c r="J309" s="79"/>
      <c r="K309" s="13"/>
      <c r="L309" s="13"/>
      <c r="M309" s="115"/>
      <c r="N309" s="16"/>
      <c r="O309" s="14"/>
      <c r="P309" s="124" t="str">
        <f>IF(AND($I309=Data!$F$7,OR($J309=Data!$D$3,$J309=Data!$D$6)),$G309,"")</f>
        <v/>
      </c>
    </row>
    <row r="310" spans="1:16" hidden="1" x14ac:dyDescent="0.2">
      <c r="A310" s="81"/>
      <c r="B310" s="16"/>
      <c r="C310" s="52"/>
      <c r="D310" s="81"/>
      <c r="E310" s="81"/>
      <c r="F310" s="80"/>
      <c r="G310" s="82"/>
      <c r="H310" s="35"/>
      <c r="I310" s="43"/>
      <c r="J310" s="79"/>
      <c r="K310" s="13"/>
      <c r="L310" s="13"/>
      <c r="M310" s="115"/>
      <c r="N310" s="16"/>
      <c r="O310" s="14"/>
      <c r="P310" s="124" t="str">
        <f>IF(AND($I310=Data!$F$7,OR($J310=Data!$D$3,$J310=Data!$D$6)),$G310,"")</f>
        <v/>
      </c>
    </row>
    <row r="311" spans="1:16" hidden="1" x14ac:dyDescent="0.2">
      <c r="A311" s="81"/>
      <c r="B311" s="16"/>
      <c r="C311" s="52"/>
      <c r="D311" s="81"/>
      <c r="E311" s="81"/>
      <c r="F311" s="80"/>
      <c r="G311" s="82"/>
      <c r="H311" s="15"/>
      <c r="I311" s="43"/>
      <c r="J311" s="79"/>
      <c r="K311" s="13"/>
      <c r="L311" s="13"/>
      <c r="M311" s="115"/>
      <c r="N311" s="12"/>
      <c r="O311" s="14"/>
      <c r="P311" s="124" t="str">
        <f>IF(AND($I311=Data!$F$7,OR($J311=Data!$D$3,$J311=Data!$D$6)),$G311,"")</f>
        <v/>
      </c>
    </row>
    <row r="312" spans="1:16" hidden="1" x14ac:dyDescent="0.2">
      <c r="A312" s="81"/>
      <c r="B312" s="16"/>
      <c r="C312" s="52"/>
      <c r="D312" s="81"/>
      <c r="E312" s="81"/>
      <c r="F312" s="80"/>
      <c r="G312" s="33"/>
      <c r="H312" s="15"/>
      <c r="I312" s="43"/>
      <c r="J312" s="79"/>
      <c r="K312" s="19"/>
      <c r="L312" s="20"/>
      <c r="M312" s="115"/>
      <c r="N312" s="18"/>
      <c r="O312" s="21"/>
      <c r="P312" s="124" t="str">
        <f>IF(AND($I312=Data!$F$7,OR($J312=Data!$D$3,$J312=Data!$D$6)),$G312,"")</f>
        <v/>
      </c>
    </row>
    <row r="313" spans="1:16" hidden="1" x14ac:dyDescent="0.2">
      <c r="A313" s="81"/>
      <c r="B313" s="16"/>
      <c r="C313" s="52"/>
      <c r="D313" s="81"/>
      <c r="E313" s="81"/>
      <c r="F313" s="80"/>
      <c r="G313" s="33"/>
      <c r="H313" s="35"/>
      <c r="I313" s="43"/>
      <c r="J313" s="79"/>
      <c r="K313" s="19"/>
      <c r="L313" s="20"/>
      <c r="M313" s="119"/>
      <c r="N313" s="18"/>
      <c r="O313" s="21"/>
      <c r="P313" s="124" t="str">
        <f>IF(AND($I313=Data!$F$7,OR($J313=Data!$D$3,$J313=Data!$D$6)),$G313,"")</f>
        <v/>
      </c>
    </row>
    <row r="314" spans="1:16" hidden="1" x14ac:dyDescent="0.2">
      <c r="A314" s="81"/>
      <c r="B314" s="12"/>
      <c r="C314" s="52"/>
      <c r="D314" s="81"/>
      <c r="E314" s="81"/>
      <c r="F314" s="80"/>
      <c r="G314" s="33"/>
      <c r="H314" s="15"/>
      <c r="I314" s="43"/>
      <c r="J314" s="79"/>
      <c r="K314" s="19"/>
      <c r="L314" s="20"/>
      <c r="M314" s="119"/>
      <c r="N314" s="18"/>
      <c r="O314" s="21"/>
      <c r="P314" s="124" t="str">
        <f>IF(AND($I314=Data!$F$7,OR($J314=Data!$D$3,$J314=Data!$D$6)),$G314,"")</f>
        <v/>
      </c>
    </row>
    <row r="315" spans="1:16" hidden="1" x14ac:dyDescent="0.2">
      <c r="A315" s="81"/>
      <c r="B315" s="12"/>
      <c r="C315" s="52"/>
      <c r="D315" s="81"/>
      <c r="E315" s="81"/>
      <c r="F315" s="80"/>
      <c r="G315" s="33"/>
      <c r="H315" s="15"/>
      <c r="I315" s="43"/>
      <c r="J315" s="79"/>
      <c r="K315" s="19"/>
      <c r="L315" s="20"/>
      <c r="M315" s="119"/>
      <c r="N315" s="18"/>
      <c r="O315" s="21"/>
      <c r="P315" s="124" t="str">
        <f>IF(AND($I315=Data!$F$7,OR($J315=Data!$D$3,$J315=Data!$D$6)),$G315,"")</f>
        <v/>
      </c>
    </row>
    <row r="316" spans="1:16" hidden="1" x14ac:dyDescent="0.2">
      <c r="A316" s="81"/>
      <c r="B316" s="12"/>
      <c r="C316" s="52"/>
      <c r="D316" s="81"/>
      <c r="E316" s="81"/>
      <c r="F316" s="80"/>
      <c r="G316" s="33"/>
      <c r="H316" s="17"/>
      <c r="I316" s="43"/>
      <c r="J316" s="79"/>
      <c r="K316" s="19"/>
      <c r="L316" s="20"/>
      <c r="M316" s="119"/>
      <c r="N316" s="41"/>
      <c r="O316" s="21"/>
      <c r="P316" s="124" t="str">
        <f>IF(AND($I316=Data!$F$7,OR($J316=Data!$D$3,$J316=Data!$D$6)),$G316,"")</f>
        <v/>
      </c>
    </row>
    <row r="317" spans="1:16" hidden="1" x14ac:dyDescent="0.2">
      <c r="A317" s="81"/>
      <c r="B317" s="12"/>
      <c r="C317" s="52"/>
      <c r="D317" s="81"/>
      <c r="E317" s="81"/>
      <c r="F317" s="80"/>
      <c r="G317" s="33"/>
      <c r="H317" s="17"/>
      <c r="I317" s="43"/>
      <c r="J317" s="79"/>
      <c r="K317" s="19"/>
      <c r="L317" s="20"/>
      <c r="M317" s="119"/>
      <c r="N317" s="41"/>
      <c r="O317" s="21"/>
      <c r="P317" s="124" t="str">
        <f>IF(AND($I317=Data!$F$7,OR($J317=Data!$D$3,$J317=Data!$D$6)),$G317,"")</f>
        <v/>
      </c>
    </row>
    <row r="318" spans="1:16" hidden="1" x14ac:dyDescent="0.2">
      <c r="A318" s="81"/>
      <c r="B318" s="12"/>
      <c r="C318" s="52"/>
      <c r="D318" s="81"/>
      <c r="E318" s="81"/>
      <c r="F318" s="80"/>
      <c r="G318" s="33"/>
      <c r="H318" s="17"/>
      <c r="I318" s="43"/>
      <c r="J318" s="79"/>
      <c r="K318" s="19"/>
      <c r="L318" s="20"/>
      <c r="M318" s="119"/>
      <c r="N318" s="41"/>
      <c r="O318" s="21"/>
      <c r="P318" s="124" t="str">
        <f>IF(AND($I318=Data!$F$7,OR($J318=Data!$D$3,$J318=Data!$D$6)),$G318,"")</f>
        <v/>
      </c>
    </row>
    <row r="319" spans="1:16" hidden="1" x14ac:dyDescent="0.2">
      <c r="A319" s="81"/>
      <c r="B319" s="12"/>
      <c r="C319" s="52"/>
      <c r="D319" s="81"/>
      <c r="E319" s="81"/>
      <c r="F319" s="80"/>
      <c r="G319" s="33"/>
      <c r="H319" s="17"/>
      <c r="I319" s="43"/>
      <c r="J319" s="79"/>
      <c r="K319" s="19"/>
      <c r="L319" s="20"/>
      <c r="M319" s="119"/>
      <c r="N319" s="18"/>
      <c r="O319" s="21"/>
      <c r="P319" s="124" t="str">
        <f>IF(AND($I319=Data!$F$7,OR($J319=Data!$D$3,$J319=Data!$D$6)),$G319,"")</f>
        <v/>
      </c>
    </row>
    <row r="320" spans="1:16" hidden="1" x14ac:dyDescent="0.2">
      <c r="A320" s="81"/>
      <c r="B320" s="12"/>
      <c r="C320" s="52"/>
      <c r="D320" s="81"/>
      <c r="E320" s="81"/>
      <c r="F320" s="80"/>
      <c r="G320" s="33"/>
      <c r="H320" s="17"/>
      <c r="I320" s="43"/>
      <c r="J320" s="79"/>
      <c r="K320" s="19"/>
      <c r="L320" s="20"/>
      <c r="M320" s="119"/>
      <c r="N320" s="18"/>
      <c r="O320" s="21"/>
      <c r="P320" s="124" t="str">
        <f>IF(AND($I320=Data!$F$7,OR($J320=Data!$D$3,$J320=Data!$D$6)),$G320,"")</f>
        <v/>
      </c>
    </row>
    <row r="321" spans="1:16" hidden="1" x14ac:dyDescent="0.2">
      <c r="A321" s="81"/>
      <c r="B321" s="12"/>
      <c r="C321" s="52"/>
      <c r="D321" s="81"/>
      <c r="E321" s="81"/>
      <c r="F321" s="80"/>
      <c r="G321" s="33"/>
      <c r="H321" s="17"/>
      <c r="I321" s="43"/>
      <c r="J321" s="79"/>
      <c r="K321" s="19"/>
      <c r="L321" s="20"/>
      <c r="M321" s="119"/>
      <c r="N321" s="18"/>
      <c r="O321" s="21"/>
      <c r="P321" s="124" t="str">
        <f>IF(AND($I321=Data!$F$7,OR($J321=Data!$D$3,$J321=Data!$D$6)),$G321,"")</f>
        <v/>
      </c>
    </row>
    <row r="322" spans="1:16" hidden="1" x14ac:dyDescent="0.2">
      <c r="A322" s="81"/>
      <c r="B322" s="12"/>
      <c r="C322" s="52"/>
      <c r="D322" s="81"/>
      <c r="E322" s="81"/>
      <c r="F322" s="80"/>
      <c r="G322" s="33"/>
      <c r="H322" s="17"/>
      <c r="I322" s="43"/>
      <c r="J322" s="79"/>
      <c r="K322" s="19"/>
      <c r="L322" s="20"/>
      <c r="M322" s="119"/>
      <c r="N322" s="18"/>
      <c r="O322" s="21"/>
      <c r="P322" s="124" t="str">
        <f>IF(AND($I322=Data!$F$7,OR($J322=Data!$D$3,$J322=Data!$D$6)),$G322,"")</f>
        <v/>
      </c>
    </row>
    <row r="323" spans="1:16" hidden="1" x14ac:dyDescent="0.2">
      <c r="A323" s="81"/>
      <c r="B323" s="12"/>
      <c r="C323" s="52"/>
      <c r="D323" s="81"/>
      <c r="E323" s="81"/>
      <c r="F323" s="80"/>
      <c r="G323" s="33"/>
      <c r="H323" s="17"/>
      <c r="I323" s="43"/>
      <c r="J323" s="79"/>
      <c r="K323" s="19"/>
      <c r="L323" s="20"/>
      <c r="M323" s="119"/>
      <c r="N323" s="18"/>
      <c r="O323" s="21"/>
      <c r="P323" s="124" t="str">
        <f>IF(AND($I323=Data!$F$7,OR($J323=Data!$D$3,$J323=Data!$D$6)),$G323,"")</f>
        <v/>
      </c>
    </row>
    <row r="324" spans="1:16" hidden="1" x14ac:dyDescent="0.2">
      <c r="A324" s="81"/>
      <c r="B324" s="12"/>
      <c r="C324" s="52"/>
      <c r="D324" s="81"/>
      <c r="E324" s="81"/>
      <c r="F324" s="80"/>
      <c r="G324" s="33"/>
      <c r="H324" s="17"/>
      <c r="I324" s="43"/>
      <c r="J324" s="79"/>
      <c r="K324" s="19"/>
      <c r="L324" s="20"/>
      <c r="M324" s="119"/>
      <c r="N324" s="18"/>
      <c r="O324" s="21"/>
      <c r="P324" s="124" t="str">
        <f>IF(AND($I324=Data!$F$7,OR($J324=Data!$D$3,$J324=Data!$D$6)),$G324,"")</f>
        <v/>
      </c>
    </row>
    <row r="325" spans="1:16" hidden="1" x14ac:dyDescent="0.2">
      <c r="A325" s="81"/>
      <c r="B325" s="12"/>
      <c r="C325" s="52"/>
      <c r="D325" s="81"/>
      <c r="E325" s="81"/>
      <c r="F325" s="80"/>
      <c r="G325" s="33"/>
      <c r="H325" s="17"/>
      <c r="I325" s="43"/>
      <c r="J325" s="79"/>
      <c r="K325" s="19"/>
      <c r="L325" s="20"/>
      <c r="M325" s="119"/>
      <c r="N325" s="18"/>
      <c r="O325" s="21"/>
      <c r="P325" s="124" t="str">
        <f>IF(AND($I325=Data!$F$7,OR($J325=Data!$D$3,$J325=Data!$D$6)),$G325,"")</f>
        <v/>
      </c>
    </row>
    <row r="326" spans="1:16" hidden="1" x14ac:dyDescent="0.2">
      <c r="A326" s="81"/>
      <c r="B326" s="12"/>
      <c r="C326" s="52"/>
      <c r="D326" s="81"/>
      <c r="E326" s="81"/>
      <c r="F326" s="80"/>
      <c r="G326" s="33"/>
      <c r="H326" s="17"/>
      <c r="I326" s="43"/>
      <c r="J326" s="79"/>
      <c r="K326" s="19"/>
      <c r="L326" s="20"/>
      <c r="M326" s="119"/>
      <c r="N326" s="18"/>
      <c r="O326" s="21"/>
      <c r="P326" s="124" t="str">
        <f>IF(AND($I326=Data!$F$7,OR($J326=Data!$D$3,$J326=Data!$D$6)),$G326,"")</f>
        <v/>
      </c>
    </row>
    <row r="327" spans="1:16" hidden="1" x14ac:dyDescent="0.2">
      <c r="A327" s="81"/>
      <c r="B327" s="12"/>
      <c r="C327" s="52"/>
      <c r="D327" s="81"/>
      <c r="E327" s="81"/>
      <c r="F327" s="80"/>
      <c r="G327" s="33"/>
      <c r="H327" s="17"/>
      <c r="I327" s="43"/>
      <c r="J327" s="79"/>
      <c r="K327" s="19"/>
      <c r="L327" s="20"/>
      <c r="M327" s="119"/>
      <c r="N327" s="18"/>
      <c r="O327" s="21"/>
      <c r="P327" s="124" t="str">
        <f>IF(AND($I327=Data!$F$7,OR($J327=Data!$D$3,$J327=Data!$D$6)),$G327,"")</f>
        <v/>
      </c>
    </row>
    <row r="328" spans="1:16" hidden="1" x14ac:dyDescent="0.2">
      <c r="A328" s="81"/>
      <c r="B328" s="12"/>
      <c r="C328" s="52"/>
      <c r="D328" s="81"/>
      <c r="E328" s="81"/>
      <c r="F328" s="80"/>
      <c r="G328" s="33"/>
      <c r="H328" s="17"/>
      <c r="I328" s="43"/>
      <c r="J328" s="79"/>
      <c r="K328" s="19"/>
      <c r="L328" s="20"/>
      <c r="M328" s="119"/>
      <c r="N328" s="18"/>
      <c r="O328" s="21"/>
      <c r="P328" s="124" t="str">
        <f>IF(AND($I328=Data!$F$7,OR($J328=Data!$D$3,$J328=Data!$D$6)),$G328,"")</f>
        <v/>
      </c>
    </row>
    <row r="329" spans="1:16" hidden="1" x14ac:dyDescent="0.2">
      <c r="A329" s="81"/>
      <c r="B329" s="12"/>
      <c r="C329" s="52"/>
      <c r="D329" s="81"/>
      <c r="E329" s="81"/>
      <c r="F329" s="80"/>
      <c r="G329" s="33"/>
      <c r="H329" s="17"/>
      <c r="I329" s="43"/>
      <c r="J329" s="79"/>
      <c r="K329" s="19"/>
      <c r="L329" s="20"/>
      <c r="M329" s="119"/>
      <c r="N329" s="18"/>
      <c r="O329" s="21"/>
      <c r="P329" s="124" t="str">
        <f>IF(AND($I329=Data!$F$7,OR($J329=Data!$D$3,$J329=Data!$D$6)),$G329,"")</f>
        <v/>
      </c>
    </row>
    <row r="330" spans="1:16" hidden="1" x14ac:dyDescent="0.2">
      <c r="A330" s="81"/>
      <c r="B330" s="12"/>
      <c r="C330" s="52"/>
      <c r="D330" s="81"/>
      <c r="E330" s="81"/>
      <c r="F330" s="80"/>
      <c r="G330" s="33"/>
      <c r="H330" s="17"/>
      <c r="I330" s="43"/>
      <c r="J330" s="79"/>
      <c r="K330" s="19"/>
      <c r="L330" s="20"/>
      <c r="M330" s="119"/>
      <c r="N330" s="18"/>
      <c r="O330" s="21"/>
      <c r="P330" s="124" t="str">
        <f>IF(AND($I330=Data!$F$7,OR($J330=Data!$D$3,$J330=Data!$D$6)),$G330,"")</f>
        <v/>
      </c>
    </row>
    <row r="331" spans="1:16" hidden="1" x14ac:dyDescent="0.2">
      <c r="A331" s="81"/>
      <c r="B331" s="42"/>
      <c r="C331" s="52"/>
      <c r="D331" s="81"/>
      <c r="E331" s="81"/>
      <c r="F331" s="80"/>
      <c r="G331" s="33"/>
      <c r="H331" s="17"/>
      <c r="I331" s="43"/>
      <c r="J331" s="79"/>
      <c r="K331" s="19"/>
      <c r="L331" s="20"/>
      <c r="M331" s="119"/>
      <c r="N331" s="18"/>
      <c r="O331" s="21"/>
      <c r="P331" s="124" t="str">
        <f>IF(AND($I331=Data!$F$7,OR($J331=Data!$D$3,$J331=Data!$D$6)),$G331,"")</f>
        <v/>
      </c>
    </row>
    <row r="332" spans="1:16" hidden="1" x14ac:dyDescent="0.2">
      <c r="A332" s="81"/>
      <c r="B332" s="42"/>
      <c r="C332" s="52"/>
      <c r="D332" s="81"/>
      <c r="E332" s="81"/>
      <c r="F332" s="80"/>
      <c r="G332" s="33"/>
      <c r="H332" s="17"/>
      <c r="I332" s="43"/>
      <c r="J332" s="79"/>
      <c r="K332" s="19"/>
      <c r="L332" s="20"/>
      <c r="M332" s="119"/>
      <c r="N332" s="18"/>
      <c r="O332" s="21"/>
      <c r="P332" s="124" t="str">
        <f>IF(AND($I332=Data!$F$7,OR($J332=Data!$D$3,$J332=Data!$D$6)),$G332,"")</f>
        <v/>
      </c>
    </row>
    <row r="333" spans="1:16" hidden="1" x14ac:dyDescent="0.2">
      <c r="A333" s="81"/>
      <c r="B333" s="42"/>
      <c r="C333" s="52"/>
      <c r="D333" s="81"/>
      <c r="E333" s="81"/>
      <c r="F333" s="80"/>
      <c r="G333" s="33"/>
      <c r="H333" s="17"/>
      <c r="I333" s="43"/>
      <c r="J333" s="79"/>
      <c r="K333" s="19"/>
      <c r="L333" s="20"/>
      <c r="M333" s="119"/>
      <c r="N333" s="18"/>
      <c r="O333" s="21"/>
      <c r="P333" s="124" t="str">
        <f>IF(AND($I333=Data!$F$7,OR($J333=Data!$D$3,$J333=Data!$D$6)),$G333,"")</f>
        <v/>
      </c>
    </row>
    <row r="334" spans="1:16" hidden="1" x14ac:dyDescent="0.2">
      <c r="A334" s="81"/>
      <c r="B334" s="42"/>
      <c r="C334" s="52"/>
      <c r="D334" s="81"/>
      <c r="E334" s="81"/>
      <c r="F334" s="80"/>
      <c r="G334" s="33"/>
      <c r="H334" s="17"/>
      <c r="I334" s="43"/>
      <c r="J334" s="79"/>
      <c r="K334" s="19"/>
      <c r="L334" s="20"/>
      <c r="M334" s="119"/>
      <c r="N334" s="18"/>
      <c r="O334" s="21"/>
      <c r="P334" s="124" t="str">
        <f>IF(AND($I334=Data!$F$7,OR($J334=Data!$D$3,$J334=Data!$D$6)),$G334,"")</f>
        <v/>
      </c>
    </row>
    <row r="335" spans="1:16" hidden="1" x14ac:dyDescent="0.2">
      <c r="A335" s="81"/>
      <c r="B335" s="42"/>
      <c r="C335" s="52"/>
      <c r="D335" s="81"/>
      <c r="E335" s="81"/>
      <c r="F335" s="80"/>
      <c r="G335" s="33"/>
      <c r="H335" s="17"/>
      <c r="I335" s="43"/>
      <c r="J335" s="79"/>
      <c r="K335" s="19"/>
      <c r="L335" s="20"/>
      <c r="M335" s="119"/>
      <c r="N335" s="18"/>
      <c r="O335" s="21"/>
      <c r="P335" s="124" t="str">
        <f>IF(AND($I335=Data!$F$7,OR($J335=Data!$D$3,$J335=Data!$D$6)),$G335,"")</f>
        <v/>
      </c>
    </row>
    <row r="336" spans="1:16" hidden="1" x14ac:dyDescent="0.2">
      <c r="A336" s="81"/>
      <c r="B336" s="42"/>
      <c r="C336" s="52"/>
      <c r="D336" s="81"/>
      <c r="E336" s="81"/>
      <c r="F336" s="80"/>
      <c r="G336" s="33"/>
      <c r="H336" s="17"/>
      <c r="I336" s="43"/>
      <c r="J336" s="79"/>
      <c r="K336" s="19"/>
      <c r="L336" s="20"/>
      <c r="M336" s="119"/>
      <c r="N336" s="18"/>
      <c r="O336" s="21"/>
      <c r="P336" s="124" t="str">
        <f>IF(AND($I336=Data!$F$7,OR($J336=Data!$D$3,$J336=Data!$D$6)),$G336,"")</f>
        <v/>
      </c>
    </row>
    <row r="337" spans="1:16" hidden="1" x14ac:dyDescent="0.2">
      <c r="A337" s="81"/>
      <c r="B337" s="42"/>
      <c r="C337" s="52"/>
      <c r="D337" s="81"/>
      <c r="E337" s="81"/>
      <c r="F337" s="80"/>
      <c r="G337" s="33"/>
      <c r="H337" s="15"/>
      <c r="I337" s="43"/>
      <c r="J337" s="79"/>
      <c r="K337" s="19"/>
      <c r="L337" s="20"/>
      <c r="M337" s="119"/>
      <c r="N337" s="18"/>
      <c r="O337" s="21"/>
      <c r="P337" s="124" t="str">
        <f>IF(AND($I337=Data!$F$7,OR($J337=Data!$D$3,$J337=Data!$D$6)),$G337,"")</f>
        <v/>
      </c>
    </row>
    <row r="338" spans="1:16" hidden="1" x14ac:dyDescent="0.2">
      <c r="A338" s="81"/>
      <c r="B338" s="42"/>
      <c r="C338" s="52"/>
      <c r="D338" s="81"/>
      <c r="E338" s="81"/>
      <c r="F338" s="80"/>
      <c r="G338" s="33"/>
      <c r="H338" s="4"/>
      <c r="I338" s="43"/>
      <c r="J338" s="79"/>
      <c r="K338" s="19"/>
      <c r="L338" s="20"/>
      <c r="M338" s="119"/>
      <c r="N338" s="18"/>
      <c r="O338" s="21"/>
      <c r="P338" s="124" t="str">
        <f>IF(AND($I338=Data!$F$7,OR($J338=Data!$D$3,$J338=Data!$D$6)),$G338,"")</f>
        <v/>
      </c>
    </row>
    <row r="339" spans="1:16" hidden="1" x14ac:dyDescent="0.2">
      <c r="A339" s="81"/>
      <c r="B339" s="42"/>
      <c r="C339" s="52"/>
      <c r="D339" s="81"/>
      <c r="E339" s="81"/>
      <c r="F339" s="80"/>
      <c r="G339" s="33"/>
      <c r="H339" s="17"/>
      <c r="I339" s="43"/>
      <c r="J339" s="79"/>
      <c r="K339" s="19"/>
      <c r="L339" s="20"/>
      <c r="M339" s="119"/>
      <c r="N339" s="18"/>
      <c r="O339" s="21"/>
      <c r="P339" s="124" t="str">
        <f>IF(AND($I339=Data!$F$7,OR($J339=Data!$D$3,$J339=Data!$D$6)),$G339,"")</f>
        <v/>
      </c>
    </row>
    <row r="340" spans="1:16" hidden="1" x14ac:dyDescent="0.2">
      <c r="A340" s="81"/>
      <c r="B340" s="42"/>
      <c r="C340" s="52"/>
      <c r="D340" s="81"/>
      <c r="E340" s="81"/>
      <c r="F340" s="80"/>
      <c r="G340" s="33"/>
      <c r="H340" s="4"/>
      <c r="I340" s="43"/>
      <c r="J340" s="79"/>
      <c r="K340" s="45"/>
      <c r="L340" s="45"/>
      <c r="M340" s="119"/>
      <c r="N340" s="46"/>
      <c r="O340" s="21"/>
      <c r="P340" s="124" t="str">
        <f>IF(AND($I340=Data!$F$7,OR($J340=Data!$D$3,$J340=Data!$D$6)),$G340,"")</f>
        <v/>
      </c>
    </row>
    <row r="341" spans="1:16" hidden="1" x14ac:dyDescent="0.2">
      <c r="A341" s="81"/>
      <c r="B341" s="42"/>
      <c r="D341" s="81"/>
      <c r="E341" s="81"/>
      <c r="F341" s="80"/>
      <c r="G341"/>
      <c r="H341" s="4"/>
      <c r="I341" s="43"/>
      <c r="J341" s="79"/>
      <c r="K341" s="45"/>
      <c r="L341" s="45"/>
      <c r="M341" s="45"/>
      <c r="N341" s="48"/>
      <c r="O341" s="21"/>
      <c r="P341" s="124" t="str">
        <f>IF(AND($I341=Data!$F$7,OR($J341=Data!$D$3,$J341=Data!$D$6)),$G341,"")</f>
        <v/>
      </c>
    </row>
    <row r="342" spans="1:16" ht="13.5" thickBot="1" x14ac:dyDescent="0.25">
      <c r="A342" s="81"/>
      <c r="B342" s="42"/>
      <c r="C342" s="18"/>
      <c r="D342" s="81"/>
      <c r="E342" s="81"/>
      <c r="F342" s="80"/>
      <c r="G342" s="33"/>
      <c r="H342" s="4"/>
      <c r="I342" s="43"/>
      <c r="J342" s="79"/>
      <c r="K342" s="19"/>
      <c r="L342" s="20"/>
      <c r="M342" s="119"/>
      <c r="N342" s="18"/>
      <c r="O342" s="21"/>
      <c r="P342" s="124" t="str">
        <f>IF(AND($I342=Data!$F$7,OR($J342=Data!$D$3,$J342=Data!$D$6)),$G342,"")</f>
        <v/>
      </c>
    </row>
    <row r="343" spans="1:16" s="56" customFormat="1" ht="13.5" thickTop="1" x14ac:dyDescent="0.2">
      <c r="A343" s="57">
        <f>Janvier!A343</f>
        <v>0</v>
      </c>
      <c r="B343" s="58"/>
      <c r="C343" s="59">
        <f>SUM(C3:C342)</f>
        <v>0</v>
      </c>
      <c r="D343" s="59"/>
      <c r="E343" s="61"/>
      <c r="F343" s="60"/>
      <c r="G343" s="60">
        <f>SUM(G3:G342)</f>
        <v>0</v>
      </c>
      <c r="H343" s="61"/>
      <c r="I343" s="61"/>
      <c r="J343" s="61"/>
      <c r="K343" s="62"/>
      <c r="L343" s="63"/>
      <c r="M343" s="120"/>
      <c r="N343" s="166" t="str">
        <f>Janvier!N343</f>
        <v>Total</v>
      </c>
      <c r="O343" s="135" t="str">
        <f>Janvier!O343</f>
        <v xml:space="preserve">Mois : </v>
      </c>
      <c r="P343" s="125">
        <f>SUM(P3:P342)</f>
        <v>0</v>
      </c>
    </row>
    <row r="344" spans="1:16" ht="13.5" thickBot="1" x14ac:dyDescent="0.25">
      <c r="A344" s="22"/>
      <c r="B344" s="22"/>
      <c r="C344" s="22"/>
      <c r="D344" s="22"/>
      <c r="E344" s="23"/>
      <c r="F344" s="22"/>
      <c r="G344" s="22"/>
      <c r="H344" s="23"/>
      <c r="I344" s="23"/>
      <c r="J344" s="23"/>
      <c r="K344" s="24"/>
      <c r="L344" s="24"/>
      <c r="M344" s="113">
        <f ca="1">TODAY()</f>
        <v>41795</v>
      </c>
      <c r="N344" s="167">
        <f>Janvier!N344</f>
        <v>0</v>
      </c>
      <c r="O344" s="11" t="str">
        <f>Janvier!O344</f>
        <v xml:space="preserve">Cumul : </v>
      </c>
      <c r="P344" s="126">
        <f>P343+Juillet!P344</f>
        <v>6153.74</v>
      </c>
    </row>
    <row r="345" spans="1:16" ht="13.5" thickTop="1" x14ac:dyDescent="0.2">
      <c r="E345" s="22"/>
      <c r="F345" s="8" t="str">
        <f>Janvier!F345</f>
        <v>Marge</v>
      </c>
      <c r="G345" s="25">
        <f>G343-C343</f>
        <v>0</v>
      </c>
      <c r="H345" s="1"/>
      <c r="I345" s="1"/>
      <c r="J345" s="1"/>
      <c r="K345" s="26"/>
      <c r="L345" s="26"/>
      <c r="M345" s="26"/>
      <c r="N345" s="156" t="s">
        <v>33</v>
      </c>
      <c r="O345" s="11" t="str">
        <f>Janvier!O345</f>
        <v xml:space="preserve">Mois : </v>
      </c>
      <c r="P345" s="127">
        <f>SUMIF(F3:F342,N345,P3:P342)</f>
        <v>0</v>
      </c>
    </row>
    <row r="346" spans="1:16" ht="13.5" thickBot="1" x14ac:dyDescent="0.25">
      <c r="F346" s="8" t="str">
        <f>Janvier!F346</f>
        <v>Taux</v>
      </c>
      <c r="G346" s="27" t="e">
        <f>(G345*100)/G343</f>
        <v>#DIV/0!</v>
      </c>
      <c r="H346" s="1"/>
      <c r="I346" s="1"/>
      <c r="J346" s="1"/>
      <c r="K346" s="26"/>
      <c r="L346" s="26"/>
      <c r="M346" s="26"/>
      <c r="N346" s="157" t="str">
        <f>'2014'!H345</f>
        <v>InPuzzle</v>
      </c>
      <c r="O346" s="11" t="str">
        <f>Janvier!O346</f>
        <v xml:space="preserve">Cumul : </v>
      </c>
      <c r="P346" s="148">
        <f>INDEX('2014'!$F$3:$I$342,MATCH(N346,'2014'!$F$3:$F$342,0),4)</f>
        <v>634.48</v>
      </c>
    </row>
    <row r="347" spans="1:16" ht="13.5" thickTop="1" x14ac:dyDescent="0.2">
      <c r="B347" s="22"/>
    </row>
  </sheetData>
  <autoFilter ref="L1:L166"/>
  <mergeCells count="1">
    <mergeCell ref="N343:N344"/>
  </mergeCells>
  <phoneticPr fontId="0" type="noConversion"/>
  <conditionalFormatting sqref="J3:J342">
    <cfRule type="cellIs" dxfId="190" priority="7" operator="equal">
      <formula>0</formula>
    </cfRule>
  </conditionalFormatting>
  <conditionalFormatting sqref="E3:E342">
    <cfRule type="cellIs" dxfId="189" priority="6" operator="equal">
      <formula>0</formula>
    </cfRule>
  </conditionalFormatting>
  <conditionalFormatting sqref="D3:D342 I3:I342">
    <cfRule type="cellIs" dxfId="188" priority="5" operator="equal">
      <formula>0</formula>
    </cfRule>
  </conditionalFormatting>
  <conditionalFormatting sqref="G3:G342">
    <cfRule type="expression" dxfId="187" priority="4">
      <formula>AND($I3="Livré",$J3="Pas envoyée")</formula>
    </cfRule>
  </conditionalFormatting>
  <conditionalFormatting sqref="M3:M342">
    <cfRule type="expression" dxfId="186" priority="2" stopIfTrue="1">
      <formula>ISBLANK($M3)</formula>
    </cfRule>
  </conditionalFormatting>
  <conditionalFormatting sqref="A3:A342">
    <cfRule type="cellIs" dxfId="19" priority="1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BCD2A8C1-88FD-4279-92DC-62AEFED20220}">
            <xm:f>AND($J3=Data!$D$3,DATEDIF($M3,$M$344,"D")&gt;45)</xm:f>
            <x14:dxf>
              <fill>
                <patternFill>
                  <bgColor rgb="FFFFCCFF"/>
                </patternFill>
              </fill>
            </x14:dxf>
          </x14:cfRule>
          <xm:sqref>M3:M342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Data!$D$2:$D$11</xm:f>
          </x14:formula1>
          <xm:sqref>J3:J342</xm:sqref>
        </x14:dataValidation>
        <x14:dataValidation type="list" allowBlank="1" showInputMessage="1" showErrorMessage="1">
          <x14:formula1>
            <xm:f>Data!$C$2:$C$11</xm:f>
          </x14:formula1>
          <xm:sqref>E3:E342</xm:sqref>
        </x14:dataValidation>
        <x14:dataValidation type="list" allowBlank="1" showInputMessage="1" showErrorMessage="1">
          <x14:formula1>
            <xm:f>Data!$E$2:$E$7</xm:f>
          </x14:formula1>
          <xm:sqref>D3:D342</xm:sqref>
        </x14:dataValidation>
        <x14:dataValidation type="list" allowBlank="1" showInputMessage="1" showErrorMessage="1">
          <x14:formula1>
            <xm:f>Data!$F$3:$F$8</xm:f>
          </x14:formula1>
          <xm:sqref>I3:I342</xm:sqref>
        </x14:dataValidation>
        <x14:dataValidation type="list" allowBlank="1" showInputMessage="1" showErrorMessage="1">
          <x14:formula1>
            <xm:f>Data!$B$2:$B$16</xm:f>
          </x14:formula1>
          <xm:sqref>F3:F342 N345</xm:sqref>
        </x14:dataValidation>
        <x14:dataValidation type="list" allowBlank="1" showInputMessage="1" showErrorMessage="1">
          <x14:formula1>
            <xm:f>Data!$H$2:$H$13</xm:f>
          </x14:formula1>
          <xm:sqref>A3:A342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7"/>
  <sheetViews>
    <sheetView zoomScaleNormal="100" workbookViewId="0">
      <selection activeCell="A3" sqref="A3"/>
    </sheetView>
  </sheetViews>
  <sheetFormatPr defaultColWidth="11.42578125" defaultRowHeight="12.75" x14ac:dyDescent="0.2"/>
  <cols>
    <col min="1" max="1" width="20.28515625" customWidth="1"/>
    <col min="2" max="2" width="26" customWidth="1"/>
    <col min="3" max="4" width="12" customWidth="1"/>
    <col min="5" max="5" width="13.28515625" customWidth="1"/>
    <col min="6" max="6" width="18.7109375" customWidth="1"/>
    <col min="7" max="7" width="11.7109375" style="34" customWidth="1"/>
    <col min="8" max="9" width="14.7109375" customWidth="1"/>
    <col min="10" max="10" width="13.28515625" customWidth="1"/>
    <col min="11" max="13" width="11.42578125" customWidth="1"/>
    <col min="14" max="14" width="18.85546875" bestFit="1" customWidth="1"/>
    <col min="15" max="15" width="38.7109375" customWidth="1"/>
  </cols>
  <sheetData>
    <row r="1" spans="1:16" x14ac:dyDescent="0.2">
      <c r="A1" s="65" t="str">
        <f>Janvier!A1</f>
        <v>2014 - MOIS :</v>
      </c>
      <c r="B1" s="66" t="str">
        <f ca="1">RIGHT(CELL("filename",F2),LEN(CELL("filename",F2))-FIND("]",CELL("filename",F2)))</f>
        <v>Septembre</v>
      </c>
      <c r="F1" s="1"/>
      <c r="G1" s="108" t="str">
        <f>Janvier!G1</f>
        <v>Facturable</v>
      </c>
      <c r="H1" s="1"/>
      <c r="I1" s="1"/>
      <c r="J1" s="1"/>
      <c r="K1" s="2"/>
      <c r="L1" s="3"/>
      <c r="M1" s="108" t="s">
        <v>89</v>
      </c>
      <c r="N1" s="4"/>
      <c r="O1" s="5"/>
    </row>
    <row r="2" spans="1:16" ht="38.25" x14ac:dyDescent="0.2">
      <c r="A2" s="6" t="str">
        <f>Janvier!A2</f>
        <v>Intervenant</v>
      </c>
      <c r="B2" s="6" t="str">
        <f>Janvier!B2</f>
        <v>Projet</v>
      </c>
      <c r="C2" s="7" t="str">
        <f>Janvier!C2</f>
        <v>Somme HT</v>
      </c>
      <c r="D2" s="103" t="s">
        <v>65</v>
      </c>
      <c r="E2" s="9" t="s">
        <v>53</v>
      </c>
      <c r="F2" s="8" t="str">
        <f>Janvier!F2</f>
        <v>Nom du client</v>
      </c>
      <c r="G2" s="8" t="str">
        <f>Janvier!G2</f>
        <v>Somme HT</v>
      </c>
      <c r="H2" s="8" t="str">
        <f>Janvier!H2</f>
        <v>N° de facture</v>
      </c>
      <c r="I2" s="103" t="s">
        <v>66</v>
      </c>
      <c r="J2" s="9" t="s">
        <v>45</v>
      </c>
      <c r="K2" s="9" t="str">
        <f>Janvier!K2</f>
        <v>Date de livraison prévue</v>
      </c>
      <c r="L2" s="10" t="str">
        <f>Janvier!L2</f>
        <v>Date de livraison effective</v>
      </c>
      <c r="M2" s="10" t="s">
        <v>88</v>
      </c>
      <c r="N2" s="8" t="str">
        <f>Janvier!N2</f>
        <v>Nom du CP</v>
      </c>
      <c r="O2" s="11" t="str">
        <f>Janvier!O2</f>
        <v>Commentaires</v>
      </c>
      <c r="P2" s="111" t="str">
        <f>Janvier!P2</f>
        <v>Chiffre HT</v>
      </c>
    </row>
    <row r="3" spans="1:16" s="31" customFormat="1" x14ac:dyDescent="0.2">
      <c r="A3" s="81"/>
      <c r="B3" s="43"/>
      <c r="C3" s="29"/>
      <c r="D3" s="81"/>
      <c r="E3" s="81"/>
      <c r="F3" s="80"/>
      <c r="G3" s="82"/>
      <c r="H3" s="15"/>
      <c r="I3" s="43"/>
      <c r="J3" s="79"/>
      <c r="K3" s="13"/>
      <c r="L3" s="13"/>
      <c r="M3" s="115"/>
      <c r="N3" s="12"/>
      <c r="O3" s="39"/>
      <c r="P3" s="124" t="str">
        <f>IF(AND($I3=Data!$F$7,OR($J3=Data!$D$3,$J3=Data!$D$6)),$G3,"")</f>
        <v/>
      </c>
    </row>
    <row r="4" spans="1:16" s="31" customFormat="1" x14ac:dyDescent="0.2">
      <c r="A4" s="81"/>
      <c r="B4" s="16"/>
      <c r="C4" s="51"/>
      <c r="D4" s="81"/>
      <c r="E4" s="81"/>
      <c r="F4" s="80"/>
      <c r="G4" s="82"/>
      <c r="H4" s="15"/>
      <c r="I4" s="43"/>
      <c r="J4" s="79"/>
      <c r="K4" s="13"/>
      <c r="L4" s="13"/>
      <c r="M4" s="115"/>
      <c r="N4" s="12"/>
      <c r="O4" s="39"/>
      <c r="P4" s="124" t="str">
        <f>IF(AND($I4=Data!$F$7,OR($J4=Data!$D$3,$J4=Data!$D$6)),$G4,"")</f>
        <v/>
      </c>
    </row>
    <row r="5" spans="1:16" s="31" customFormat="1" x14ac:dyDescent="0.2">
      <c r="A5" s="81"/>
      <c r="B5" s="12"/>
      <c r="C5" s="51"/>
      <c r="D5" s="81"/>
      <c r="E5" s="81"/>
      <c r="F5" s="80"/>
      <c r="G5" s="82"/>
      <c r="H5" s="15"/>
      <c r="I5" s="43"/>
      <c r="J5" s="79"/>
      <c r="K5" s="13"/>
      <c r="L5" s="13"/>
      <c r="M5" s="115"/>
      <c r="N5" s="12"/>
      <c r="O5" s="40"/>
      <c r="P5" s="124" t="str">
        <f>IF(AND($I5=Data!$F$7,OR($J5=Data!$D$3,$J5=Data!$D$6)),$G5,"")</f>
        <v/>
      </c>
    </row>
    <row r="6" spans="1:16" s="31" customFormat="1" x14ac:dyDescent="0.2">
      <c r="A6" s="81"/>
      <c r="B6" s="12"/>
      <c r="C6" s="51"/>
      <c r="D6" s="81"/>
      <c r="E6" s="81"/>
      <c r="F6" s="80"/>
      <c r="G6" s="82"/>
      <c r="H6" s="15"/>
      <c r="I6" s="43"/>
      <c r="J6" s="79"/>
      <c r="K6" s="13"/>
      <c r="L6" s="13"/>
      <c r="M6" s="115"/>
      <c r="N6" s="12"/>
      <c r="O6" s="39"/>
      <c r="P6" s="124" t="str">
        <f>IF(AND($I6=Data!$F$7,OR($J6=Data!$D$3,$J6=Data!$D$6)),$G6,"")</f>
        <v/>
      </c>
    </row>
    <row r="7" spans="1:16" s="31" customFormat="1" x14ac:dyDescent="0.2">
      <c r="A7" s="81"/>
      <c r="B7" s="16"/>
      <c r="C7" s="51"/>
      <c r="D7" s="81"/>
      <c r="E7" s="81"/>
      <c r="F7" s="80"/>
      <c r="G7" s="82"/>
      <c r="H7" s="15"/>
      <c r="I7" s="43"/>
      <c r="J7" s="79"/>
      <c r="K7" s="13"/>
      <c r="L7" s="13"/>
      <c r="M7" s="115"/>
      <c r="N7" s="12"/>
      <c r="O7" s="39"/>
      <c r="P7" s="124" t="str">
        <f>IF(AND($I7=Data!$F$7,OR($J7=Data!$D$3,$J7=Data!$D$6)),$G7,"")</f>
        <v/>
      </c>
    </row>
    <row r="8" spans="1:16" s="31" customFormat="1" x14ac:dyDescent="0.2">
      <c r="A8" s="81"/>
      <c r="B8" s="16"/>
      <c r="C8" s="52"/>
      <c r="D8" s="81"/>
      <c r="E8" s="81"/>
      <c r="F8" s="80"/>
      <c r="G8" s="82"/>
      <c r="H8" s="15"/>
      <c r="I8" s="43"/>
      <c r="J8" s="79"/>
      <c r="K8" s="13"/>
      <c r="L8" s="13"/>
      <c r="M8" s="115"/>
      <c r="N8" s="12"/>
      <c r="O8" s="39"/>
      <c r="P8" s="124" t="str">
        <f>IF(AND($I8=Data!$F$7,OR($J8=Data!$D$3,$J8=Data!$D$6)),$G8,"")</f>
        <v/>
      </c>
    </row>
    <row r="9" spans="1:16" s="31" customFormat="1" x14ac:dyDescent="0.2">
      <c r="A9" s="81"/>
      <c r="B9" s="16"/>
      <c r="C9" s="52"/>
      <c r="D9" s="81"/>
      <c r="E9" s="81"/>
      <c r="F9" s="80"/>
      <c r="G9" s="82"/>
      <c r="H9" s="15"/>
      <c r="I9" s="43"/>
      <c r="J9" s="79"/>
      <c r="K9" s="13"/>
      <c r="L9" s="13"/>
      <c r="M9" s="115"/>
      <c r="N9" s="12"/>
      <c r="O9" s="39"/>
      <c r="P9" s="124" t="str">
        <f>IF(AND($I9=Data!$F$7,OR($J9=Data!$D$3,$J9=Data!$D$6)),$G9,"")</f>
        <v/>
      </c>
    </row>
    <row r="10" spans="1:16" s="31" customFormat="1" x14ac:dyDescent="0.2">
      <c r="A10" s="81"/>
      <c r="B10" s="16"/>
      <c r="C10" s="52"/>
      <c r="D10" s="81"/>
      <c r="E10" s="81"/>
      <c r="F10" s="80"/>
      <c r="G10" s="82"/>
      <c r="H10" s="15"/>
      <c r="I10" s="43"/>
      <c r="J10" s="79"/>
      <c r="K10" s="13"/>
      <c r="L10" s="13"/>
      <c r="M10" s="115"/>
      <c r="N10" s="12"/>
      <c r="O10" s="39"/>
      <c r="P10" s="124" t="str">
        <f>IF(AND($I10=Data!$F$7,OR($J10=Data!$D$3,$J10=Data!$D$6)),$G10,"")</f>
        <v/>
      </c>
    </row>
    <row r="11" spans="1:16" s="31" customFormat="1" x14ac:dyDescent="0.2">
      <c r="A11" s="81"/>
      <c r="B11" s="12"/>
      <c r="C11" s="52"/>
      <c r="D11" s="81"/>
      <c r="E11" s="81"/>
      <c r="F11" s="80"/>
      <c r="G11" s="82"/>
      <c r="H11" s="15"/>
      <c r="I11" s="43"/>
      <c r="J11" s="79"/>
      <c r="K11" s="13"/>
      <c r="L11" s="13"/>
      <c r="M11" s="115"/>
      <c r="N11" s="12"/>
      <c r="O11" s="40"/>
      <c r="P11" s="124" t="str">
        <f>IF(AND($I11=Data!$F$7,OR($J11=Data!$D$3,$J11=Data!$D$6)),$G11,"")</f>
        <v/>
      </c>
    </row>
    <row r="12" spans="1:16" s="31" customFormat="1" x14ac:dyDescent="0.2">
      <c r="A12" s="81"/>
      <c r="B12" s="12"/>
      <c r="C12" s="52"/>
      <c r="D12" s="81"/>
      <c r="E12" s="81"/>
      <c r="F12" s="80"/>
      <c r="G12" s="82"/>
      <c r="H12" s="15"/>
      <c r="I12" s="43"/>
      <c r="J12" s="79"/>
      <c r="K12" s="13"/>
      <c r="L12" s="13"/>
      <c r="M12" s="115"/>
      <c r="N12" s="16"/>
      <c r="O12" s="14"/>
      <c r="P12" s="124" t="str">
        <f>IF(AND($I12=Data!$F$7,OR($J12=Data!$D$3,$J12=Data!$D$6)),$G12,"")</f>
        <v/>
      </c>
    </row>
    <row r="13" spans="1:16" s="31" customFormat="1" x14ac:dyDescent="0.2">
      <c r="A13" s="81"/>
      <c r="B13" s="12"/>
      <c r="C13" s="51"/>
      <c r="D13" s="81"/>
      <c r="E13" s="81"/>
      <c r="F13" s="80"/>
      <c r="G13" s="82"/>
      <c r="H13" s="15"/>
      <c r="I13" s="43"/>
      <c r="J13" s="79"/>
      <c r="K13" s="13"/>
      <c r="L13" s="13"/>
      <c r="M13" s="115"/>
      <c r="N13" s="12"/>
      <c r="O13" s="14"/>
      <c r="P13" s="124" t="str">
        <f>IF(AND($I13=Data!$F$7,OR($J13=Data!$D$3,$J13=Data!$D$6)),$G13,"")</f>
        <v/>
      </c>
    </row>
    <row r="14" spans="1:16" s="31" customFormat="1" x14ac:dyDescent="0.2">
      <c r="A14" s="81"/>
      <c r="B14" s="16"/>
      <c r="C14" s="51"/>
      <c r="D14" s="81"/>
      <c r="E14" s="81"/>
      <c r="F14" s="80"/>
      <c r="G14" s="82"/>
      <c r="H14" s="15"/>
      <c r="I14" s="43"/>
      <c r="J14" s="79"/>
      <c r="K14" s="13"/>
      <c r="L14" s="13"/>
      <c r="M14" s="115"/>
      <c r="N14" s="12"/>
      <c r="O14" s="14"/>
      <c r="P14" s="124" t="str">
        <f>IF(AND($I14=Data!$F$7,OR($J14=Data!$D$3,$J14=Data!$D$6)),$G14,"")</f>
        <v/>
      </c>
    </row>
    <row r="15" spans="1:16" s="31" customFormat="1" x14ac:dyDescent="0.2">
      <c r="A15" s="81"/>
      <c r="B15" s="16"/>
      <c r="C15" s="51"/>
      <c r="D15" s="81"/>
      <c r="E15" s="81"/>
      <c r="F15" s="80"/>
      <c r="G15" s="82"/>
      <c r="H15" s="15"/>
      <c r="I15" s="43"/>
      <c r="J15" s="79"/>
      <c r="K15" s="13"/>
      <c r="L15" s="13"/>
      <c r="M15" s="115"/>
      <c r="N15" s="12"/>
      <c r="O15" s="14"/>
      <c r="P15" s="124" t="str">
        <f>IF(AND($I15=Data!$F$7,OR($J15=Data!$D$3,$J15=Data!$D$6)),$G15,"")</f>
        <v/>
      </c>
    </row>
    <row r="16" spans="1:16" s="31" customFormat="1" x14ac:dyDescent="0.2">
      <c r="A16" s="81"/>
      <c r="B16" s="16"/>
      <c r="C16" s="51"/>
      <c r="D16" s="81"/>
      <c r="E16" s="81"/>
      <c r="F16" s="80"/>
      <c r="G16" s="82"/>
      <c r="H16" s="35"/>
      <c r="I16" s="43"/>
      <c r="J16" s="79"/>
      <c r="K16" s="13"/>
      <c r="L16" s="13"/>
      <c r="M16" s="115"/>
      <c r="N16" s="12"/>
      <c r="O16" s="14"/>
      <c r="P16" s="124" t="str">
        <f>IF(AND($I16=Data!$F$7,OR($J16=Data!$D$3,$J16=Data!$D$6)),$G16,"")</f>
        <v/>
      </c>
    </row>
    <row r="17" spans="1:16" s="31" customFormat="1" x14ac:dyDescent="0.2">
      <c r="A17" s="81"/>
      <c r="B17" s="12"/>
      <c r="C17" s="51"/>
      <c r="D17" s="81"/>
      <c r="E17" s="81"/>
      <c r="F17" s="80"/>
      <c r="G17" s="82"/>
      <c r="H17" s="15"/>
      <c r="I17" s="43"/>
      <c r="J17" s="79"/>
      <c r="K17" s="13"/>
      <c r="L17" s="13"/>
      <c r="M17" s="115"/>
      <c r="N17" s="12"/>
      <c r="O17" s="14"/>
      <c r="P17" s="124" t="str">
        <f>IF(AND($I17=Data!$F$7,OR($J17=Data!$D$3,$J17=Data!$D$6)),$G17,"")</f>
        <v/>
      </c>
    </row>
    <row r="18" spans="1:16" s="31" customFormat="1" x14ac:dyDescent="0.2">
      <c r="A18" s="81"/>
      <c r="B18" s="16"/>
      <c r="C18" s="51"/>
      <c r="D18" s="81"/>
      <c r="E18" s="81"/>
      <c r="F18" s="80"/>
      <c r="G18" s="82"/>
      <c r="H18" s="15"/>
      <c r="I18" s="43"/>
      <c r="J18" s="79"/>
      <c r="K18" s="13"/>
      <c r="L18" s="13"/>
      <c r="M18" s="115"/>
      <c r="N18" s="12"/>
      <c r="O18" s="14"/>
      <c r="P18" s="124" t="str">
        <f>IF(AND($I18=Data!$F$7,OR($J18=Data!$D$3,$J18=Data!$D$6)),$G18,"")</f>
        <v/>
      </c>
    </row>
    <row r="19" spans="1:16" s="31" customFormat="1" x14ac:dyDescent="0.2">
      <c r="A19" s="81"/>
      <c r="B19" s="12"/>
      <c r="C19" s="51"/>
      <c r="D19" s="81"/>
      <c r="E19" s="81"/>
      <c r="F19" s="80"/>
      <c r="G19" s="82"/>
      <c r="H19" s="15"/>
      <c r="I19" s="43"/>
      <c r="J19" s="79"/>
      <c r="K19" s="13"/>
      <c r="L19" s="13"/>
      <c r="M19" s="115"/>
      <c r="N19" s="12"/>
      <c r="O19" s="14"/>
      <c r="P19" s="124" t="str">
        <f>IF(AND($I19=Data!$F$7,OR($J19=Data!$D$3,$J19=Data!$D$6)),$G19,"")</f>
        <v/>
      </c>
    </row>
    <row r="20" spans="1:16" s="31" customFormat="1" x14ac:dyDescent="0.2">
      <c r="A20" s="81"/>
      <c r="B20" s="12"/>
      <c r="C20" s="51"/>
      <c r="D20" s="81"/>
      <c r="E20" s="81"/>
      <c r="F20" s="80"/>
      <c r="G20" s="82"/>
      <c r="H20" s="15"/>
      <c r="I20" s="43"/>
      <c r="J20" s="79"/>
      <c r="K20" s="13"/>
      <c r="L20" s="13"/>
      <c r="M20" s="115"/>
      <c r="N20" s="12"/>
      <c r="O20" s="14"/>
      <c r="P20" s="124" t="str">
        <f>IF(AND($I20=Data!$F$7,OR($J20=Data!$D$3,$J20=Data!$D$6)),$G20,"")</f>
        <v/>
      </c>
    </row>
    <row r="21" spans="1:16" s="31" customFormat="1" x14ac:dyDescent="0.2">
      <c r="A21" s="81"/>
      <c r="B21" s="12"/>
      <c r="C21" s="51"/>
      <c r="D21" s="81"/>
      <c r="E21" s="81"/>
      <c r="F21" s="80"/>
      <c r="G21" s="82"/>
      <c r="H21" s="15"/>
      <c r="I21" s="43"/>
      <c r="J21" s="79"/>
      <c r="K21" s="13"/>
      <c r="L21" s="13"/>
      <c r="M21" s="115"/>
      <c r="N21" s="12"/>
      <c r="O21" s="14"/>
      <c r="P21" s="124" t="str">
        <f>IF(AND($I21=Data!$F$7,OR($J21=Data!$D$3,$J21=Data!$D$6)),$G21,"")</f>
        <v/>
      </c>
    </row>
    <row r="22" spans="1:16" s="31" customFormat="1" x14ac:dyDescent="0.2">
      <c r="A22" s="81"/>
      <c r="B22" s="12"/>
      <c r="C22" s="51"/>
      <c r="D22" s="81"/>
      <c r="E22" s="81"/>
      <c r="F22" s="80"/>
      <c r="G22" s="82"/>
      <c r="H22" s="15"/>
      <c r="I22" s="43"/>
      <c r="J22" s="79"/>
      <c r="K22" s="13"/>
      <c r="L22" s="13"/>
      <c r="M22" s="115"/>
      <c r="N22" s="12"/>
      <c r="O22" s="14"/>
      <c r="P22" s="124" t="str">
        <f>IF(AND($I22=Data!$F$7,OR($J22=Data!$D$3,$J22=Data!$D$6)),$G22,"")</f>
        <v/>
      </c>
    </row>
    <row r="23" spans="1:16" s="31" customFormat="1" x14ac:dyDescent="0.2">
      <c r="A23" s="81"/>
      <c r="B23" s="12"/>
      <c r="C23" s="51"/>
      <c r="D23" s="81"/>
      <c r="E23" s="81"/>
      <c r="F23" s="80"/>
      <c r="G23" s="82"/>
      <c r="H23" s="35"/>
      <c r="I23" s="43"/>
      <c r="J23" s="79"/>
      <c r="K23" s="13"/>
      <c r="L23" s="13"/>
      <c r="M23" s="115"/>
      <c r="N23" s="12"/>
      <c r="O23" s="14"/>
      <c r="P23" s="124" t="str">
        <f>IF(AND($I23=Data!$F$7,OR($J23=Data!$D$3,$J23=Data!$D$6)),$G23,"")</f>
        <v/>
      </c>
    </row>
    <row r="24" spans="1:16" s="31" customFormat="1" x14ac:dyDescent="0.2">
      <c r="A24" s="81"/>
      <c r="B24" s="12"/>
      <c r="C24" s="51"/>
      <c r="D24" s="81"/>
      <c r="E24" s="81"/>
      <c r="F24" s="80"/>
      <c r="G24" s="82"/>
      <c r="H24" s="35"/>
      <c r="I24" s="43"/>
      <c r="J24" s="79"/>
      <c r="K24" s="13"/>
      <c r="L24" s="13"/>
      <c r="M24" s="115"/>
      <c r="N24" s="12"/>
      <c r="O24" s="28"/>
      <c r="P24" s="124" t="str">
        <f>IF(AND($I24=Data!$F$7,OR($J24=Data!$D$3,$J24=Data!$D$6)),$G24,"")</f>
        <v/>
      </c>
    </row>
    <row r="25" spans="1:16" s="31" customFormat="1" x14ac:dyDescent="0.2">
      <c r="A25" s="81"/>
      <c r="B25" s="12"/>
      <c r="C25" s="51"/>
      <c r="D25" s="81"/>
      <c r="E25" s="81"/>
      <c r="F25" s="80"/>
      <c r="G25" s="82"/>
      <c r="H25" s="15"/>
      <c r="I25" s="43"/>
      <c r="J25" s="79"/>
      <c r="K25" s="13"/>
      <c r="L25" s="13"/>
      <c r="M25" s="115"/>
      <c r="N25" s="12"/>
      <c r="O25" s="14"/>
      <c r="P25" s="124" t="str">
        <f>IF(AND($I25=Data!$F$7,OR($J25=Data!$D$3,$J25=Data!$D$6)),$G25,"")</f>
        <v/>
      </c>
    </row>
    <row r="26" spans="1:16" s="31" customFormat="1" x14ac:dyDescent="0.2">
      <c r="A26" s="81"/>
      <c r="B26" s="16"/>
      <c r="C26" s="51"/>
      <c r="D26" s="81"/>
      <c r="E26" s="81"/>
      <c r="F26" s="80"/>
      <c r="G26" s="82"/>
      <c r="H26" s="15"/>
      <c r="I26" s="43"/>
      <c r="J26" s="79"/>
      <c r="K26" s="13"/>
      <c r="L26" s="13"/>
      <c r="M26" s="115"/>
      <c r="N26" s="12"/>
      <c r="O26" s="14"/>
      <c r="P26" s="124" t="str">
        <f>IF(AND($I26=Data!$F$7,OR($J26=Data!$D$3,$J26=Data!$D$6)),$G26,"")</f>
        <v/>
      </c>
    </row>
    <row r="27" spans="1:16" s="31" customFormat="1" x14ac:dyDescent="0.2">
      <c r="A27" s="81"/>
      <c r="B27" s="12"/>
      <c r="C27" s="51"/>
      <c r="D27" s="81"/>
      <c r="E27" s="81"/>
      <c r="F27" s="80"/>
      <c r="G27" s="82"/>
      <c r="H27" s="35"/>
      <c r="I27" s="43"/>
      <c r="J27" s="79"/>
      <c r="K27" s="13"/>
      <c r="L27" s="13"/>
      <c r="M27" s="115"/>
      <c r="N27" s="12"/>
      <c r="O27" s="14"/>
      <c r="P27" s="124" t="str">
        <f>IF(AND($I27=Data!$F$7,OR($J27=Data!$D$3,$J27=Data!$D$6)),$G27,"")</f>
        <v/>
      </c>
    </row>
    <row r="28" spans="1:16" s="31" customFormat="1" x14ac:dyDescent="0.2">
      <c r="A28" s="81"/>
      <c r="B28" s="12"/>
      <c r="C28" s="54"/>
      <c r="D28" s="81"/>
      <c r="E28" s="81"/>
      <c r="F28" s="80"/>
      <c r="G28" s="82"/>
      <c r="H28" s="35"/>
      <c r="I28" s="43"/>
      <c r="J28" s="79"/>
      <c r="K28" s="13"/>
      <c r="L28" s="13"/>
      <c r="M28" s="115"/>
      <c r="N28" s="12"/>
      <c r="O28" s="14"/>
      <c r="P28" s="124" t="str">
        <f>IF(AND($I28=Data!$F$7,OR($J28=Data!$D$3,$J28=Data!$D$6)),$G28,"")</f>
        <v/>
      </c>
    </row>
    <row r="29" spans="1:16" s="31" customFormat="1" x14ac:dyDescent="0.2">
      <c r="A29" s="81"/>
      <c r="B29" s="16"/>
      <c r="C29" s="51"/>
      <c r="D29" s="81"/>
      <c r="E29" s="81"/>
      <c r="F29" s="80"/>
      <c r="G29" s="82"/>
      <c r="H29" s="15"/>
      <c r="I29" s="43"/>
      <c r="J29" s="79"/>
      <c r="K29" s="13"/>
      <c r="L29" s="13"/>
      <c r="M29" s="115"/>
      <c r="N29" s="12"/>
      <c r="O29" s="14"/>
      <c r="P29" s="124" t="str">
        <f>IF(AND($I29=Data!$F$7,OR($J29=Data!$D$3,$J29=Data!$D$6)),$G29,"")</f>
        <v/>
      </c>
    </row>
    <row r="30" spans="1:16" s="31" customFormat="1" x14ac:dyDescent="0.2">
      <c r="A30" s="81"/>
      <c r="B30" s="12"/>
      <c r="C30" s="51"/>
      <c r="D30" s="81"/>
      <c r="E30" s="81"/>
      <c r="F30" s="80"/>
      <c r="G30" s="82"/>
      <c r="H30" s="15"/>
      <c r="I30" s="43"/>
      <c r="J30" s="79"/>
      <c r="K30" s="13"/>
      <c r="L30" s="13"/>
      <c r="M30" s="115"/>
      <c r="N30" s="12"/>
      <c r="O30" s="14"/>
      <c r="P30" s="124" t="str">
        <f>IF(AND($I30=Data!$F$7,OR($J30=Data!$D$3,$J30=Data!$D$6)),$G30,"")</f>
        <v/>
      </c>
    </row>
    <row r="31" spans="1:16" s="31" customFormat="1" hidden="1" x14ac:dyDescent="0.2">
      <c r="A31" s="81"/>
      <c r="B31" s="12"/>
      <c r="C31" s="51"/>
      <c r="D31" s="81"/>
      <c r="E31" s="81"/>
      <c r="F31" s="80"/>
      <c r="G31" s="82"/>
      <c r="H31" s="15"/>
      <c r="I31" s="43"/>
      <c r="J31" s="79"/>
      <c r="K31" s="13"/>
      <c r="L31" s="13"/>
      <c r="M31" s="115"/>
      <c r="N31" s="12"/>
      <c r="O31" s="14"/>
      <c r="P31" s="124" t="str">
        <f>IF(AND($I31=Data!$F$7,OR($J31=Data!$D$3,$J31=Data!$D$6)),$G31,"")</f>
        <v/>
      </c>
    </row>
    <row r="32" spans="1:16" s="31" customFormat="1" hidden="1" x14ac:dyDescent="0.2">
      <c r="A32" s="81"/>
      <c r="B32" s="12"/>
      <c r="C32" s="51"/>
      <c r="D32" s="81"/>
      <c r="E32" s="81"/>
      <c r="F32" s="80"/>
      <c r="G32" s="82"/>
      <c r="H32" s="15"/>
      <c r="I32" s="43"/>
      <c r="J32" s="79"/>
      <c r="K32" s="13"/>
      <c r="L32" s="13"/>
      <c r="M32" s="115"/>
      <c r="N32" s="12"/>
      <c r="O32" s="28"/>
      <c r="P32" s="124" t="str">
        <f>IF(AND($I32=Data!$F$7,OR($J32=Data!$D$3,$J32=Data!$D$6)),$G32,"")</f>
        <v/>
      </c>
    </row>
    <row r="33" spans="1:16" s="31" customFormat="1" hidden="1" x14ac:dyDescent="0.2">
      <c r="A33" s="81"/>
      <c r="B33" s="12"/>
      <c r="C33" s="51"/>
      <c r="D33" s="81"/>
      <c r="E33" s="81"/>
      <c r="F33" s="80"/>
      <c r="G33" s="82"/>
      <c r="H33" s="15"/>
      <c r="I33" s="43"/>
      <c r="J33" s="79"/>
      <c r="K33" s="13"/>
      <c r="L33" s="13"/>
      <c r="M33" s="115"/>
      <c r="N33" s="12"/>
      <c r="O33" s="14"/>
      <c r="P33" s="124" t="str">
        <f>IF(AND($I33=Data!$F$7,OR($J33=Data!$D$3,$J33=Data!$D$6)),$G33,"")</f>
        <v/>
      </c>
    </row>
    <row r="34" spans="1:16" s="31" customFormat="1" hidden="1" x14ac:dyDescent="0.2">
      <c r="A34" s="81"/>
      <c r="B34" s="12"/>
      <c r="C34" s="51"/>
      <c r="D34" s="81"/>
      <c r="E34" s="81"/>
      <c r="F34" s="80"/>
      <c r="G34" s="82"/>
      <c r="H34" s="15"/>
      <c r="I34" s="43"/>
      <c r="J34" s="79"/>
      <c r="K34" s="13"/>
      <c r="L34" s="13"/>
      <c r="M34" s="115"/>
      <c r="N34" s="12"/>
      <c r="O34" s="14"/>
      <c r="P34" s="124" t="str">
        <f>IF(AND($I34=Data!$F$7,OR($J34=Data!$D$3,$J34=Data!$D$6)),$G34,"")</f>
        <v/>
      </c>
    </row>
    <row r="35" spans="1:16" s="31" customFormat="1" hidden="1" x14ac:dyDescent="0.2">
      <c r="A35" s="81"/>
      <c r="B35" s="16"/>
      <c r="C35" s="51"/>
      <c r="D35" s="81"/>
      <c r="E35" s="81"/>
      <c r="F35" s="80"/>
      <c r="G35" s="82"/>
      <c r="H35" s="15"/>
      <c r="I35" s="43"/>
      <c r="J35" s="79"/>
      <c r="K35" s="13"/>
      <c r="L35" s="13"/>
      <c r="M35" s="115"/>
      <c r="N35" s="13"/>
      <c r="O35" s="28"/>
      <c r="P35" s="124" t="str">
        <f>IF(AND($I35=Data!$F$7,OR($J35=Data!$D$3,$J35=Data!$D$6)),$G35,"")</f>
        <v/>
      </c>
    </row>
    <row r="36" spans="1:16" s="31" customFormat="1" hidden="1" x14ac:dyDescent="0.2">
      <c r="A36" s="81"/>
      <c r="B36" s="16"/>
      <c r="C36" s="51"/>
      <c r="D36" s="81"/>
      <c r="E36" s="81"/>
      <c r="F36" s="80"/>
      <c r="G36" s="82"/>
      <c r="H36" s="15"/>
      <c r="I36" s="43"/>
      <c r="J36" s="79"/>
      <c r="K36" s="13"/>
      <c r="L36" s="13"/>
      <c r="M36" s="115"/>
      <c r="N36" s="13"/>
      <c r="O36" s="28"/>
      <c r="P36" s="124" t="str">
        <f>IF(AND($I36=Data!$F$7,OR($J36=Data!$D$3,$J36=Data!$D$6)),$G36,"")</f>
        <v/>
      </c>
    </row>
    <row r="37" spans="1:16" s="31" customFormat="1" hidden="1" x14ac:dyDescent="0.2">
      <c r="A37" s="81"/>
      <c r="B37" s="12"/>
      <c r="C37" s="51"/>
      <c r="D37" s="81"/>
      <c r="E37" s="81"/>
      <c r="F37" s="80"/>
      <c r="G37" s="82"/>
      <c r="H37" s="15"/>
      <c r="I37" s="43"/>
      <c r="J37" s="79"/>
      <c r="K37" s="13"/>
      <c r="L37" s="13"/>
      <c r="M37" s="115"/>
      <c r="N37" s="12"/>
      <c r="O37" s="28"/>
      <c r="P37" s="124" t="str">
        <f>IF(AND($I37=Data!$F$7,OR($J37=Data!$D$3,$J37=Data!$D$6)),$G37,"")</f>
        <v/>
      </c>
    </row>
    <row r="38" spans="1:16" s="31" customFormat="1" hidden="1" x14ac:dyDescent="0.2">
      <c r="A38" s="81"/>
      <c r="B38" s="12"/>
      <c r="C38" s="51"/>
      <c r="D38" s="81"/>
      <c r="E38" s="81"/>
      <c r="F38" s="80"/>
      <c r="G38" s="82"/>
      <c r="H38" s="35"/>
      <c r="I38" s="43"/>
      <c r="J38" s="79"/>
      <c r="K38" s="13"/>
      <c r="L38" s="13"/>
      <c r="M38" s="115"/>
      <c r="N38" s="12"/>
      <c r="O38" s="14"/>
      <c r="P38" s="124" t="str">
        <f>IF(AND($I38=Data!$F$7,OR($J38=Data!$D$3,$J38=Data!$D$6)),$G38,"")</f>
        <v/>
      </c>
    </row>
    <row r="39" spans="1:16" s="31" customFormat="1" hidden="1" x14ac:dyDescent="0.2">
      <c r="A39" s="81"/>
      <c r="B39" s="16"/>
      <c r="C39" s="52"/>
      <c r="D39" s="81"/>
      <c r="E39" s="81"/>
      <c r="F39" s="80"/>
      <c r="G39" s="82"/>
      <c r="H39" s="35"/>
      <c r="I39" s="43"/>
      <c r="J39" s="79"/>
      <c r="K39" s="13"/>
      <c r="L39" s="13"/>
      <c r="M39" s="115"/>
      <c r="N39" s="12"/>
      <c r="O39" s="28"/>
      <c r="P39" s="124" t="str">
        <f>IF(AND($I39=Data!$F$7,OR($J39=Data!$D$3,$J39=Data!$D$6)),$G39,"")</f>
        <v/>
      </c>
    </row>
    <row r="40" spans="1:16" s="31" customFormat="1" hidden="1" x14ac:dyDescent="0.2">
      <c r="A40" s="81"/>
      <c r="B40" s="16"/>
      <c r="C40" s="52"/>
      <c r="D40" s="81"/>
      <c r="E40" s="81"/>
      <c r="F40" s="80"/>
      <c r="G40" s="82"/>
      <c r="H40" s="15"/>
      <c r="I40" s="43"/>
      <c r="J40" s="79"/>
      <c r="K40" s="13"/>
      <c r="L40" s="13"/>
      <c r="M40" s="115"/>
      <c r="N40" s="12"/>
      <c r="O40" s="14"/>
      <c r="P40" s="124" t="str">
        <f>IF(AND($I40=Data!$F$7,OR($J40=Data!$D$3,$J40=Data!$D$6)),$G40,"")</f>
        <v/>
      </c>
    </row>
    <row r="41" spans="1:16" s="31" customFormat="1" hidden="1" x14ac:dyDescent="0.2">
      <c r="A41" s="81"/>
      <c r="B41" s="12"/>
      <c r="C41" s="52"/>
      <c r="D41" s="81"/>
      <c r="E41" s="81"/>
      <c r="F41" s="80"/>
      <c r="G41" s="82"/>
      <c r="H41" s="15"/>
      <c r="I41" s="43"/>
      <c r="J41" s="79"/>
      <c r="K41" s="38"/>
      <c r="L41" s="38"/>
      <c r="M41" s="115"/>
      <c r="N41" s="12"/>
      <c r="O41" s="14"/>
      <c r="P41" s="124" t="str">
        <f>IF(AND($I41=Data!$F$7,OR($J41=Data!$D$3,$J41=Data!$D$6)),$G41,"")</f>
        <v/>
      </c>
    </row>
    <row r="42" spans="1:16" s="31" customFormat="1" hidden="1" x14ac:dyDescent="0.2">
      <c r="A42" s="81"/>
      <c r="B42" s="12"/>
      <c r="C42" s="52"/>
      <c r="D42" s="81"/>
      <c r="E42" s="81"/>
      <c r="F42" s="80"/>
      <c r="G42" s="82"/>
      <c r="H42" s="15"/>
      <c r="I42" s="43"/>
      <c r="J42" s="79"/>
      <c r="K42" s="13"/>
      <c r="L42" s="13"/>
      <c r="M42" s="115"/>
      <c r="N42" s="12"/>
      <c r="O42" s="14"/>
      <c r="P42" s="124" t="str">
        <f>IF(AND($I42=Data!$F$7,OR($J42=Data!$D$3,$J42=Data!$D$6)),$G42,"")</f>
        <v/>
      </c>
    </row>
    <row r="43" spans="1:16" s="31" customFormat="1" hidden="1" x14ac:dyDescent="0.2">
      <c r="A43" s="81"/>
      <c r="B43" s="12"/>
      <c r="C43" s="52"/>
      <c r="D43" s="81"/>
      <c r="E43" s="81"/>
      <c r="F43" s="80"/>
      <c r="G43" s="82"/>
      <c r="H43" s="15"/>
      <c r="I43" s="43"/>
      <c r="J43" s="79"/>
      <c r="K43" s="13"/>
      <c r="L43" s="13"/>
      <c r="M43" s="115"/>
      <c r="N43" s="12"/>
      <c r="O43" s="14"/>
      <c r="P43" s="124" t="str">
        <f>IF(AND($I43=Data!$F$7,OR($J43=Data!$D$3,$J43=Data!$D$6)),$G43,"")</f>
        <v/>
      </c>
    </row>
    <row r="44" spans="1:16" s="31" customFormat="1" hidden="1" x14ac:dyDescent="0.2">
      <c r="A44" s="81"/>
      <c r="B44" s="12"/>
      <c r="C44" s="52"/>
      <c r="D44" s="81"/>
      <c r="E44" s="81"/>
      <c r="F44" s="80"/>
      <c r="G44" s="82"/>
      <c r="H44" s="15"/>
      <c r="I44" s="43"/>
      <c r="J44" s="79"/>
      <c r="K44" s="13"/>
      <c r="L44" s="13"/>
      <c r="M44" s="115"/>
      <c r="N44" s="12"/>
      <c r="O44" s="14"/>
      <c r="P44" s="124" t="str">
        <f>IF(AND($I44=Data!$F$7,OR($J44=Data!$D$3,$J44=Data!$D$6)),$G44,"")</f>
        <v/>
      </c>
    </row>
    <row r="45" spans="1:16" s="31" customFormat="1" hidden="1" x14ac:dyDescent="0.2">
      <c r="A45" s="81"/>
      <c r="B45" s="12"/>
      <c r="C45" s="52"/>
      <c r="D45" s="81"/>
      <c r="E45" s="81"/>
      <c r="F45" s="80"/>
      <c r="G45" s="82"/>
      <c r="H45" s="15"/>
      <c r="I45" s="43"/>
      <c r="J45" s="79"/>
      <c r="K45" s="13"/>
      <c r="L45" s="13"/>
      <c r="M45" s="115"/>
      <c r="N45" s="12"/>
      <c r="O45" s="14"/>
      <c r="P45" s="124" t="str">
        <f>IF(AND($I45=Data!$F$7,OR($J45=Data!$D$3,$J45=Data!$D$6)),$G45,"")</f>
        <v/>
      </c>
    </row>
    <row r="46" spans="1:16" s="31" customFormat="1" hidden="1" x14ac:dyDescent="0.2">
      <c r="A46" s="81"/>
      <c r="B46" s="12"/>
      <c r="C46" s="52"/>
      <c r="D46" s="81"/>
      <c r="E46" s="81"/>
      <c r="F46" s="80"/>
      <c r="G46" s="82"/>
      <c r="H46" s="15"/>
      <c r="I46" s="43"/>
      <c r="J46" s="79"/>
      <c r="K46" s="13"/>
      <c r="L46" s="13"/>
      <c r="M46" s="115"/>
      <c r="N46" s="12"/>
      <c r="O46" s="14"/>
      <c r="P46" s="124" t="str">
        <f>IF(AND($I46=Data!$F$7,OR($J46=Data!$D$3,$J46=Data!$D$6)),$G46,"")</f>
        <v/>
      </c>
    </row>
    <row r="47" spans="1:16" s="31" customFormat="1" hidden="1" x14ac:dyDescent="0.2">
      <c r="A47" s="81"/>
      <c r="B47" s="12"/>
      <c r="C47" s="52"/>
      <c r="D47" s="81"/>
      <c r="E47" s="81"/>
      <c r="F47" s="80"/>
      <c r="G47" s="82"/>
      <c r="H47" s="35"/>
      <c r="I47" s="43"/>
      <c r="J47" s="79"/>
      <c r="K47" s="13"/>
      <c r="L47" s="13"/>
      <c r="M47" s="115"/>
      <c r="N47" s="12"/>
      <c r="O47" s="14"/>
      <c r="P47" s="124" t="str">
        <f>IF(AND($I47=Data!$F$7,OR($J47=Data!$D$3,$J47=Data!$D$6)),$G47,"")</f>
        <v/>
      </c>
    </row>
    <row r="48" spans="1:16" s="31" customFormat="1" hidden="1" x14ac:dyDescent="0.2">
      <c r="A48" s="81"/>
      <c r="B48" s="12"/>
      <c r="C48" s="52"/>
      <c r="D48" s="81"/>
      <c r="E48" s="81"/>
      <c r="F48" s="80"/>
      <c r="G48" s="82"/>
      <c r="H48" s="15"/>
      <c r="I48" s="43"/>
      <c r="J48" s="79"/>
      <c r="K48" s="13"/>
      <c r="L48" s="13"/>
      <c r="M48" s="115"/>
      <c r="N48" s="12"/>
      <c r="O48" s="14"/>
      <c r="P48" s="124" t="str">
        <f>IF(AND($I48=Data!$F$7,OR($J48=Data!$D$3,$J48=Data!$D$6)),$G48,"")</f>
        <v/>
      </c>
    </row>
    <row r="49" spans="1:16" s="31" customFormat="1" hidden="1" x14ac:dyDescent="0.2">
      <c r="A49" s="81"/>
      <c r="B49" s="12"/>
      <c r="C49" s="52"/>
      <c r="D49" s="81"/>
      <c r="E49" s="81"/>
      <c r="F49" s="80"/>
      <c r="G49" s="82"/>
      <c r="H49" s="15"/>
      <c r="I49" s="43"/>
      <c r="J49" s="79"/>
      <c r="K49" s="13"/>
      <c r="L49" s="13"/>
      <c r="M49" s="115"/>
      <c r="N49" s="12"/>
      <c r="O49" s="14"/>
      <c r="P49" s="124" t="str">
        <f>IF(AND($I49=Data!$F$7,OR($J49=Data!$D$3,$J49=Data!$D$6)),$G49,"")</f>
        <v/>
      </c>
    </row>
    <row r="50" spans="1:16" s="31" customFormat="1" hidden="1" x14ac:dyDescent="0.2">
      <c r="A50" s="81"/>
      <c r="B50" s="12"/>
      <c r="C50" s="52"/>
      <c r="D50" s="81"/>
      <c r="E50" s="81"/>
      <c r="F50" s="80"/>
      <c r="G50" s="82"/>
      <c r="H50" s="17"/>
      <c r="I50" s="43"/>
      <c r="J50" s="79"/>
      <c r="K50" s="13"/>
      <c r="L50" s="13"/>
      <c r="M50" s="115"/>
      <c r="N50" s="12"/>
      <c r="O50" s="14"/>
      <c r="P50" s="124" t="str">
        <f>IF(AND($I50=Data!$F$7,OR($J50=Data!$D$3,$J50=Data!$D$6)),$G50,"")</f>
        <v/>
      </c>
    </row>
    <row r="51" spans="1:16" s="31" customFormat="1" hidden="1" x14ac:dyDescent="0.2">
      <c r="A51" s="81"/>
      <c r="B51" s="12"/>
      <c r="C51" s="52"/>
      <c r="D51" s="81"/>
      <c r="E51" s="81"/>
      <c r="F51" s="80"/>
      <c r="G51" s="82"/>
      <c r="H51" s="17"/>
      <c r="I51" s="43"/>
      <c r="J51" s="79"/>
      <c r="K51" s="13"/>
      <c r="L51" s="13"/>
      <c r="M51" s="115"/>
      <c r="N51" s="12"/>
      <c r="O51" s="14"/>
      <c r="P51" s="124" t="str">
        <f>IF(AND($I51=Data!$F$7,OR($J51=Data!$D$3,$J51=Data!$D$6)),$G51,"")</f>
        <v/>
      </c>
    </row>
    <row r="52" spans="1:16" s="31" customFormat="1" hidden="1" x14ac:dyDescent="0.2">
      <c r="A52" s="81"/>
      <c r="B52" s="12"/>
      <c r="C52" s="52"/>
      <c r="D52" s="81"/>
      <c r="E52" s="81"/>
      <c r="F52" s="80"/>
      <c r="G52" s="82"/>
      <c r="H52" s="15"/>
      <c r="I52" s="43"/>
      <c r="J52" s="79"/>
      <c r="K52" s="13"/>
      <c r="L52" s="13"/>
      <c r="M52" s="115"/>
      <c r="N52" s="12"/>
      <c r="O52" s="14"/>
      <c r="P52" s="124" t="str">
        <f>IF(AND($I52=Data!$F$7,OR($J52=Data!$D$3,$J52=Data!$D$6)),$G52,"")</f>
        <v/>
      </c>
    </row>
    <row r="53" spans="1:16" s="31" customFormat="1" hidden="1" x14ac:dyDescent="0.2">
      <c r="A53" s="81"/>
      <c r="B53" s="12"/>
      <c r="C53" s="52"/>
      <c r="D53" s="81"/>
      <c r="E53" s="81"/>
      <c r="F53" s="80"/>
      <c r="G53" s="82"/>
      <c r="H53" s="15"/>
      <c r="I53" s="43"/>
      <c r="J53" s="79"/>
      <c r="K53" s="13"/>
      <c r="L53" s="13"/>
      <c r="M53" s="115"/>
      <c r="N53" s="12"/>
      <c r="O53" s="14"/>
      <c r="P53" s="124" t="str">
        <f>IF(AND($I53=Data!$F$7,OR($J53=Data!$D$3,$J53=Data!$D$6)),$G53,"")</f>
        <v/>
      </c>
    </row>
    <row r="54" spans="1:16" s="31" customFormat="1" hidden="1" x14ac:dyDescent="0.2">
      <c r="A54" s="81"/>
      <c r="B54" s="12"/>
      <c r="C54" s="52"/>
      <c r="D54" s="81"/>
      <c r="E54" s="81"/>
      <c r="F54" s="80"/>
      <c r="G54" s="82"/>
      <c r="H54" s="15"/>
      <c r="I54" s="43"/>
      <c r="J54" s="79"/>
      <c r="K54" s="13"/>
      <c r="L54" s="13"/>
      <c r="M54" s="115"/>
      <c r="N54" s="12"/>
      <c r="O54" s="14"/>
      <c r="P54" s="124" t="str">
        <f>IF(AND($I54=Data!$F$7,OR($J54=Data!$D$3,$J54=Data!$D$6)),$G54,"")</f>
        <v/>
      </c>
    </row>
    <row r="55" spans="1:16" s="31" customFormat="1" hidden="1" x14ac:dyDescent="0.2">
      <c r="A55" s="81"/>
      <c r="B55" s="12"/>
      <c r="C55" s="52"/>
      <c r="D55" s="81"/>
      <c r="E55" s="81"/>
      <c r="F55" s="80"/>
      <c r="G55" s="82"/>
      <c r="H55" s="15"/>
      <c r="I55" s="43"/>
      <c r="J55" s="79"/>
      <c r="K55" s="13"/>
      <c r="L55" s="13"/>
      <c r="M55" s="115"/>
      <c r="N55" s="12"/>
      <c r="O55" s="14"/>
      <c r="P55" s="124" t="str">
        <f>IF(AND($I55=Data!$F$7,OR($J55=Data!$D$3,$J55=Data!$D$6)),$G55,"")</f>
        <v/>
      </c>
    </row>
    <row r="56" spans="1:16" s="31" customFormat="1" hidden="1" x14ac:dyDescent="0.2">
      <c r="A56" s="81"/>
      <c r="B56" s="12"/>
      <c r="C56" s="52"/>
      <c r="D56" s="81"/>
      <c r="E56" s="81"/>
      <c r="F56" s="80"/>
      <c r="G56" s="82"/>
      <c r="H56" s="15"/>
      <c r="I56" s="43"/>
      <c r="J56" s="79"/>
      <c r="K56" s="13"/>
      <c r="L56" s="13"/>
      <c r="M56" s="115"/>
      <c r="N56" s="12"/>
      <c r="O56" s="14"/>
      <c r="P56" s="124" t="str">
        <f>IF(AND($I56=Data!$F$7,OR($J56=Data!$D$3,$J56=Data!$D$6)),$G56,"")</f>
        <v/>
      </c>
    </row>
    <row r="57" spans="1:16" s="31" customFormat="1" hidden="1" x14ac:dyDescent="0.2">
      <c r="A57" s="81"/>
      <c r="B57" s="12"/>
      <c r="C57" s="52"/>
      <c r="D57" s="81"/>
      <c r="E57" s="81"/>
      <c r="F57" s="80"/>
      <c r="G57" s="82"/>
      <c r="H57" s="15"/>
      <c r="I57" s="43"/>
      <c r="J57" s="79"/>
      <c r="K57" s="13"/>
      <c r="L57" s="13"/>
      <c r="M57" s="115"/>
      <c r="N57" s="12"/>
      <c r="O57" s="14"/>
      <c r="P57" s="124" t="str">
        <f>IF(AND($I57=Data!$F$7,OR($J57=Data!$D$3,$J57=Data!$D$6)),$G57,"")</f>
        <v/>
      </c>
    </row>
    <row r="58" spans="1:16" s="31" customFormat="1" hidden="1" x14ac:dyDescent="0.2">
      <c r="A58" s="81"/>
      <c r="B58" s="12"/>
      <c r="C58" s="52"/>
      <c r="D58" s="81"/>
      <c r="E58" s="81"/>
      <c r="F58" s="80"/>
      <c r="G58" s="82"/>
      <c r="H58" s="15"/>
      <c r="I58" s="43"/>
      <c r="J58" s="79"/>
      <c r="K58" s="13"/>
      <c r="L58" s="13"/>
      <c r="M58" s="115"/>
      <c r="N58" s="12"/>
      <c r="O58" s="14"/>
      <c r="P58" s="124" t="str">
        <f>IF(AND($I58=Data!$F$7,OR($J58=Data!$D$3,$J58=Data!$D$6)),$G58,"")</f>
        <v/>
      </c>
    </row>
    <row r="59" spans="1:16" s="31" customFormat="1" hidden="1" x14ac:dyDescent="0.2">
      <c r="A59" s="81"/>
      <c r="B59" s="12"/>
      <c r="C59" s="52"/>
      <c r="D59" s="81"/>
      <c r="E59" s="81"/>
      <c r="F59" s="80"/>
      <c r="G59" s="82"/>
      <c r="H59" s="15"/>
      <c r="I59" s="43"/>
      <c r="J59" s="79"/>
      <c r="K59" s="13"/>
      <c r="L59" s="13"/>
      <c r="M59" s="115"/>
      <c r="N59" s="12"/>
      <c r="O59" s="14"/>
      <c r="P59" s="124" t="str">
        <f>IF(AND($I59=Data!$F$7,OR($J59=Data!$D$3,$J59=Data!$D$6)),$G59,"")</f>
        <v/>
      </c>
    </row>
    <row r="60" spans="1:16" s="31" customFormat="1" hidden="1" x14ac:dyDescent="0.2">
      <c r="A60" s="81"/>
      <c r="B60" s="12"/>
      <c r="C60" s="52"/>
      <c r="D60" s="81"/>
      <c r="E60" s="81"/>
      <c r="F60" s="80"/>
      <c r="G60" s="82"/>
      <c r="H60" s="15"/>
      <c r="I60" s="43"/>
      <c r="J60" s="79"/>
      <c r="K60" s="13"/>
      <c r="L60" s="13"/>
      <c r="M60" s="115"/>
      <c r="N60" s="12"/>
      <c r="O60" s="14"/>
      <c r="P60" s="124" t="str">
        <f>IF(AND($I60=Data!$F$7,OR($J60=Data!$D$3,$J60=Data!$D$6)),$G60,"")</f>
        <v/>
      </c>
    </row>
    <row r="61" spans="1:16" s="31" customFormat="1" hidden="1" x14ac:dyDescent="0.2">
      <c r="A61" s="81"/>
      <c r="B61" s="12"/>
      <c r="C61" s="52"/>
      <c r="D61" s="81"/>
      <c r="E61" s="81"/>
      <c r="F61" s="80"/>
      <c r="G61" s="82"/>
      <c r="H61" s="15"/>
      <c r="I61" s="43"/>
      <c r="J61" s="79"/>
      <c r="K61" s="13"/>
      <c r="L61" s="13"/>
      <c r="M61" s="115"/>
      <c r="N61" s="12"/>
      <c r="O61" s="14"/>
      <c r="P61" s="124" t="str">
        <f>IF(AND($I61=Data!$F$7,OR($J61=Data!$D$3,$J61=Data!$D$6)),$G61,"")</f>
        <v/>
      </c>
    </row>
    <row r="62" spans="1:16" s="31" customFormat="1" hidden="1" x14ac:dyDescent="0.2">
      <c r="A62" s="81"/>
      <c r="B62" s="12"/>
      <c r="C62" s="52"/>
      <c r="D62" s="81"/>
      <c r="E62" s="81"/>
      <c r="F62" s="80"/>
      <c r="G62" s="82"/>
      <c r="H62" s="15"/>
      <c r="I62" s="43"/>
      <c r="J62" s="79"/>
      <c r="K62" s="13"/>
      <c r="L62" s="13"/>
      <c r="M62" s="115"/>
      <c r="N62" s="12"/>
      <c r="O62" s="14"/>
      <c r="P62" s="124" t="str">
        <f>IF(AND($I62=Data!$F$7,OR($J62=Data!$D$3,$J62=Data!$D$6)),$G62,"")</f>
        <v/>
      </c>
    </row>
    <row r="63" spans="1:16" s="31" customFormat="1" hidden="1" x14ac:dyDescent="0.2">
      <c r="A63" s="81"/>
      <c r="B63" s="12"/>
      <c r="C63" s="52"/>
      <c r="D63" s="81"/>
      <c r="E63" s="81"/>
      <c r="F63" s="80"/>
      <c r="G63" s="82"/>
      <c r="H63" s="36"/>
      <c r="I63" s="43"/>
      <c r="J63" s="79"/>
      <c r="K63" s="13"/>
      <c r="L63" s="13"/>
      <c r="M63" s="115"/>
      <c r="N63" s="12"/>
      <c r="O63" s="14"/>
      <c r="P63" s="124" t="str">
        <f>IF(AND($I63=Data!$F$7,OR($J63=Data!$D$3,$J63=Data!$D$6)),$G63,"")</f>
        <v/>
      </c>
    </row>
    <row r="64" spans="1:16" s="31" customFormat="1" hidden="1" x14ac:dyDescent="0.2">
      <c r="A64" s="81"/>
      <c r="B64" s="12"/>
      <c r="C64" s="52"/>
      <c r="D64" s="81"/>
      <c r="E64" s="81"/>
      <c r="F64" s="80"/>
      <c r="G64" s="82"/>
      <c r="H64" s="15"/>
      <c r="I64" s="43"/>
      <c r="J64" s="79"/>
      <c r="K64" s="13"/>
      <c r="L64" s="13"/>
      <c r="M64" s="115"/>
      <c r="N64" s="12"/>
      <c r="O64" s="14"/>
      <c r="P64" s="124" t="str">
        <f>IF(AND($I64=Data!$F$7,OR($J64=Data!$D$3,$J64=Data!$D$6)),$G64,"")</f>
        <v/>
      </c>
    </row>
    <row r="65" spans="1:16" s="31" customFormat="1" hidden="1" x14ac:dyDescent="0.2">
      <c r="A65" s="81"/>
      <c r="B65" s="12"/>
      <c r="C65" s="52"/>
      <c r="D65" s="81"/>
      <c r="E65" s="81"/>
      <c r="F65" s="80"/>
      <c r="G65" s="82"/>
      <c r="H65" s="35"/>
      <c r="I65" s="43"/>
      <c r="J65" s="79"/>
      <c r="K65" s="13"/>
      <c r="L65" s="13"/>
      <c r="M65" s="115"/>
      <c r="N65" s="12"/>
      <c r="O65" s="14"/>
      <c r="P65" s="124" t="str">
        <f>IF(AND($I65=Data!$F$7,OR($J65=Data!$D$3,$J65=Data!$D$6)),$G65,"")</f>
        <v/>
      </c>
    </row>
    <row r="66" spans="1:16" s="31" customFormat="1" hidden="1" x14ac:dyDescent="0.2">
      <c r="A66" s="81"/>
      <c r="B66" s="12"/>
      <c r="C66" s="52"/>
      <c r="D66" s="81"/>
      <c r="E66" s="81"/>
      <c r="F66" s="80"/>
      <c r="G66" s="82"/>
      <c r="H66" s="15"/>
      <c r="I66" s="43"/>
      <c r="J66" s="79"/>
      <c r="K66" s="13"/>
      <c r="L66" s="13"/>
      <c r="M66" s="115"/>
      <c r="N66" s="12"/>
      <c r="O66" s="14"/>
      <c r="P66" s="124" t="str">
        <f>IF(AND($I66=Data!$F$7,OR($J66=Data!$D$3,$J66=Data!$D$6)),$G66,"")</f>
        <v/>
      </c>
    </row>
    <row r="67" spans="1:16" s="31" customFormat="1" hidden="1" x14ac:dyDescent="0.2">
      <c r="A67" s="81"/>
      <c r="B67" s="12"/>
      <c r="C67" s="52"/>
      <c r="D67" s="81"/>
      <c r="E67" s="81"/>
      <c r="F67" s="80"/>
      <c r="G67" s="82"/>
      <c r="H67" s="35"/>
      <c r="I67" s="43"/>
      <c r="J67" s="79"/>
      <c r="K67" s="13"/>
      <c r="L67" s="13"/>
      <c r="M67" s="115"/>
      <c r="N67" s="12"/>
      <c r="O67" s="14"/>
      <c r="P67" s="124" t="str">
        <f>IF(AND($I67=Data!$F$7,OR($J67=Data!$D$3,$J67=Data!$D$6)),$G67,"")</f>
        <v/>
      </c>
    </row>
    <row r="68" spans="1:16" s="31" customFormat="1" hidden="1" x14ac:dyDescent="0.2">
      <c r="A68" s="81"/>
      <c r="B68" s="12"/>
      <c r="C68" s="52"/>
      <c r="D68" s="81"/>
      <c r="E68" s="81"/>
      <c r="F68" s="80"/>
      <c r="G68" s="82"/>
      <c r="H68" s="35"/>
      <c r="I68" s="43"/>
      <c r="J68" s="79"/>
      <c r="K68" s="13"/>
      <c r="L68" s="13"/>
      <c r="M68" s="115"/>
      <c r="N68" s="12"/>
      <c r="O68" s="14"/>
      <c r="P68" s="124" t="str">
        <f>IF(AND($I68=Data!$F$7,OR($J68=Data!$D$3,$J68=Data!$D$6)),$G68,"")</f>
        <v/>
      </c>
    </row>
    <row r="69" spans="1:16" s="31" customFormat="1" hidden="1" x14ac:dyDescent="0.2">
      <c r="A69" s="81"/>
      <c r="B69" s="12"/>
      <c r="C69" s="52"/>
      <c r="D69" s="81"/>
      <c r="E69" s="81"/>
      <c r="F69" s="80"/>
      <c r="G69" s="82"/>
      <c r="H69" s="15"/>
      <c r="I69" s="43"/>
      <c r="J69" s="79"/>
      <c r="K69" s="13"/>
      <c r="L69" s="13"/>
      <c r="M69" s="115"/>
      <c r="N69" s="12"/>
      <c r="O69" s="14"/>
      <c r="P69" s="124" t="str">
        <f>IF(AND($I69=Data!$F$7,OR($J69=Data!$D$3,$J69=Data!$D$6)),$G69,"")</f>
        <v/>
      </c>
    </row>
    <row r="70" spans="1:16" s="31" customFormat="1" hidden="1" x14ac:dyDescent="0.2">
      <c r="A70" s="81"/>
      <c r="B70" s="12"/>
      <c r="C70" s="52"/>
      <c r="D70" s="81"/>
      <c r="E70" s="81"/>
      <c r="F70" s="80"/>
      <c r="G70" s="82"/>
      <c r="H70" s="15"/>
      <c r="I70" s="43"/>
      <c r="J70" s="79"/>
      <c r="K70" s="13"/>
      <c r="L70" s="13"/>
      <c r="M70" s="115"/>
      <c r="N70" s="12"/>
      <c r="O70" s="14"/>
      <c r="P70" s="124" t="str">
        <f>IF(AND($I70=Data!$F$7,OR($J70=Data!$D$3,$J70=Data!$D$6)),$G70,"")</f>
        <v/>
      </c>
    </row>
    <row r="71" spans="1:16" s="31" customFormat="1" hidden="1" x14ac:dyDescent="0.2">
      <c r="A71" s="81"/>
      <c r="B71" s="12"/>
      <c r="C71" s="52"/>
      <c r="D71" s="81"/>
      <c r="E71" s="81"/>
      <c r="F71" s="80"/>
      <c r="G71" s="82"/>
      <c r="H71" s="15"/>
      <c r="I71" s="43"/>
      <c r="J71" s="79"/>
      <c r="K71" s="13"/>
      <c r="L71" s="13"/>
      <c r="M71" s="115"/>
      <c r="N71" s="12"/>
      <c r="O71" s="14"/>
      <c r="P71" s="124" t="str">
        <f>IF(AND($I71=Data!$F$7,OR($J71=Data!$D$3,$J71=Data!$D$6)),$G71,"")</f>
        <v/>
      </c>
    </row>
    <row r="72" spans="1:16" s="31" customFormat="1" hidden="1" x14ac:dyDescent="0.2">
      <c r="A72" s="81"/>
      <c r="B72" s="12"/>
      <c r="C72" s="52"/>
      <c r="D72" s="81"/>
      <c r="E72" s="81"/>
      <c r="F72" s="80"/>
      <c r="G72" s="82"/>
      <c r="H72" s="15"/>
      <c r="I72" s="43"/>
      <c r="J72" s="79"/>
      <c r="K72" s="13"/>
      <c r="L72" s="13"/>
      <c r="M72" s="115"/>
      <c r="N72" s="12"/>
      <c r="O72" s="14"/>
      <c r="P72" s="124" t="str">
        <f>IF(AND($I72=Data!$F$7,OR($J72=Data!$D$3,$J72=Data!$D$6)),$G72,"")</f>
        <v/>
      </c>
    </row>
    <row r="73" spans="1:16" s="31" customFormat="1" hidden="1" x14ac:dyDescent="0.2">
      <c r="A73" s="81"/>
      <c r="B73" s="16"/>
      <c r="C73" s="52"/>
      <c r="D73" s="81"/>
      <c r="E73" s="81"/>
      <c r="F73" s="80"/>
      <c r="G73" s="82"/>
      <c r="H73" s="15"/>
      <c r="I73" s="43"/>
      <c r="J73" s="79"/>
      <c r="K73" s="13"/>
      <c r="L73" s="13"/>
      <c r="M73" s="115"/>
      <c r="N73" s="16"/>
      <c r="O73" s="14"/>
      <c r="P73" s="124" t="str">
        <f>IF(AND($I73=Data!$F$7,OR($J73=Data!$D$3,$J73=Data!$D$6)),$G73,"")</f>
        <v/>
      </c>
    </row>
    <row r="74" spans="1:16" s="31" customFormat="1" hidden="1" x14ac:dyDescent="0.2">
      <c r="A74" s="81"/>
      <c r="B74" s="12"/>
      <c r="C74" s="52"/>
      <c r="D74" s="81"/>
      <c r="E74" s="81"/>
      <c r="F74" s="80"/>
      <c r="G74" s="82"/>
      <c r="H74" s="35"/>
      <c r="I74" s="43"/>
      <c r="J74" s="79"/>
      <c r="K74" s="13"/>
      <c r="L74" s="13"/>
      <c r="M74" s="115"/>
      <c r="N74" s="12"/>
      <c r="O74" s="14"/>
      <c r="P74" s="124" t="str">
        <f>IF(AND($I74=Data!$F$7,OR($J74=Data!$D$3,$J74=Data!$D$6)),$G74,"")</f>
        <v/>
      </c>
    </row>
    <row r="75" spans="1:16" s="31" customFormat="1" hidden="1" x14ac:dyDescent="0.2">
      <c r="A75" s="81"/>
      <c r="B75" s="12"/>
      <c r="C75" s="52"/>
      <c r="D75" s="81"/>
      <c r="E75" s="81"/>
      <c r="F75" s="80"/>
      <c r="G75" s="82"/>
      <c r="H75" s="35"/>
      <c r="I75" s="43"/>
      <c r="J75" s="79"/>
      <c r="K75" s="13"/>
      <c r="L75" s="13"/>
      <c r="M75" s="115"/>
      <c r="N75" s="12"/>
      <c r="O75" s="14"/>
      <c r="P75" s="124" t="str">
        <f>IF(AND($I75=Data!$F$7,OR($J75=Data!$D$3,$J75=Data!$D$6)),$G75,"")</f>
        <v/>
      </c>
    </row>
    <row r="76" spans="1:16" s="31" customFormat="1" hidden="1" x14ac:dyDescent="0.2">
      <c r="A76" s="81"/>
      <c r="B76" s="12"/>
      <c r="C76" s="52"/>
      <c r="D76" s="81"/>
      <c r="E76" s="81"/>
      <c r="F76" s="80"/>
      <c r="G76" s="82"/>
      <c r="H76" s="15"/>
      <c r="I76" s="43"/>
      <c r="J76" s="79"/>
      <c r="K76" s="13"/>
      <c r="L76" s="13"/>
      <c r="M76" s="115"/>
      <c r="N76" s="12"/>
      <c r="O76" s="14"/>
      <c r="P76" s="124" t="str">
        <f>IF(AND($I76=Data!$F$7,OR($J76=Data!$D$3,$J76=Data!$D$6)),$G76,"")</f>
        <v/>
      </c>
    </row>
    <row r="77" spans="1:16" s="31" customFormat="1" hidden="1" x14ac:dyDescent="0.2">
      <c r="A77" s="81"/>
      <c r="B77" s="12"/>
      <c r="C77" s="52"/>
      <c r="D77" s="81"/>
      <c r="E77" s="81"/>
      <c r="F77" s="80"/>
      <c r="G77" s="82"/>
      <c r="H77" s="15"/>
      <c r="I77" s="43"/>
      <c r="J77" s="79"/>
      <c r="K77" s="13"/>
      <c r="L77" s="13"/>
      <c r="M77" s="115"/>
      <c r="N77" s="12"/>
      <c r="O77" s="14"/>
      <c r="P77" s="124" t="str">
        <f>IF(AND($I77=Data!$F$7,OR($J77=Data!$D$3,$J77=Data!$D$6)),$G77,"")</f>
        <v/>
      </c>
    </row>
    <row r="78" spans="1:16" s="31" customFormat="1" hidden="1" x14ac:dyDescent="0.2">
      <c r="A78" s="81"/>
      <c r="B78" s="12"/>
      <c r="C78" s="52"/>
      <c r="D78" s="81"/>
      <c r="E78" s="81"/>
      <c r="F78" s="80"/>
      <c r="G78" s="82"/>
      <c r="H78" s="15"/>
      <c r="I78" s="43"/>
      <c r="J78" s="79"/>
      <c r="K78" s="13"/>
      <c r="L78" s="13"/>
      <c r="M78" s="115"/>
      <c r="N78" s="12"/>
      <c r="O78" s="14"/>
      <c r="P78" s="124" t="str">
        <f>IF(AND($I78=Data!$F$7,OR($J78=Data!$D$3,$J78=Data!$D$6)),$G78,"")</f>
        <v/>
      </c>
    </row>
    <row r="79" spans="1:16" s="31" customFormat="1" hidden="1" x14ac:dyDescent="0.2">
      <c r="A79" s="81"/>
      <c r="B79" s="12"/>
      <c r="C79" s="52"/>
      <c r="D79" s="81"/>
      <c r="E79" s="81"/>
      <c r="F79" s="80"/>
      <c r="G79" s="82"/>
      <c r="H79" s="15"/>
      <c r="I79" s="43"/>
      <c r="J79" s="79"/>
      <c r="K79" s="13"/>
      <c r="L79" s="13"/>
      <c r="M79" s="115"/>
      <c r="N79" s="12"/>
      <c r="O79" s="14"/>
      <c r="P79" s="124" t="str">
        <f>IF(AND($I79=Data!$F$7,OR($J79=Data!$D$3,$J79=Data!$D$6)),$G79,"")</f>
        <v/>
      </c>
    </row>
    <row r="80" spans="1:16" s="31" customFormat="1" hidden="1" x14ac:dyDescent="0.2">
      <c r="A80" s="81"/>
      <c r="B80" s="12"/>
      <c r="C80" s="52"/>
      <c r="D80" s="81"/>
      <c r="E80" s="81"/>
      <c r="F80" s="80"/>
      <c r="G80" s="82"/>
      <c r="H80" s="15"/>
      <c r="I80" s="43"/>
      <c r="J80" s="79"/>
      <c r="K80" s="13"/>
      <c r="L80" s="13"/>
      <c r="M80" s="115"/>
      <c r="N80" s="12"/>
      <c r="O80" s="14"/>
      <c r="P80" s="124" t="str">
        <f>IF(AND($I80=Data!$F$7,OR($J80=Data!$D$3,$J80=Data!$D$6)),$G80,"")</f>
        <v/>
      </c>
    </row>
    <row r="81" spans="1:16" s="31" customFormat="1" hidden="1" x14ac:dyDescent="0.2">
      <c r="A81" s="81"/>
      <c r="B81" s="12"/>
      <c r="C81" s="52"/>
      <c r="D81" s="81"/>
      <c r="E81" s="81"/>
      <c r="F81" s="80"/>
      <c r="G81" s="82"/>
      <c r="H81" s="15"/>
      <c r="I81" s="43"/>
      <c r="J81" s="79"/>
      <c r="K81" s="13"/>
      <c r="L81" s="13"/>
      <c r="M81" s="115"/>
      <c r="N81" s="16"/>
      <c r="O81" s="14"/>
      <c r="P81" s="124" t="str">
        <f>IF(AND($I81=Data!$F$7,OR($J81=Data!$D$3,$J81=Data!$D$6)),$G81,"")</f>
        <v/>
      </c>
    </row>
    <row r="82" spans="1:16" s="31" customFormat="1" hidden="1" x14ac:dyDescent="0.2">
      <c r="A82" s="81"/>
      <c r="B82" s="12"/>
      <c r="C82" s="52"/>
      <c r="D82" s="81"/>
      <c r="E82" s="81"/>
      <c r="F82" s="80"/>
      <c r="G82" s="82"/>
      <c r="H82" s="35"/>
      <c r="I82" s="43"/>
      <c r="J82" s="79"/>
      <c r="K82" s="13"/>
      <c r="L82" s="13"/>
      <c r="M82" s="115"/>
      <c r="N82" s="12"/>
      <c r="O82" s="14"/>
      <c r="P82" s="124" t="str">
        <f>IF(AND($I82=Data!$F$7,OR($J82=Data!$D$3,$J82=Data!$D$6)),$G82,"")</f>
        <v/>
      </c>
    </row>
    <row r="83" spans="1:16" s="31" customFormat="1" hidden="1" x14ac:dyDescent="0.2">
      <c r="A83" s="81"/>
      <c r="B83" s="12"/>
      <c r="C83" s="52"/>
      <c r="D83" s="81"/>
      <c r="E83" s="81"/>
      <c r="F83" s="80"/>
      <c r="G83" s="82"/>
      <c r="H83" s="35"/>
      <c r="I83" s="43"/>
      <c r="J83" s="79"/>
      <c r="K83" s="13"/>
      <c r="L83" s="13"/>
      <c r="M83" s="115"/>
      <c r="N83" s="12"/>
      <c r="O83" s="14"/>
      <c r="P83" s="124" t="str">
        <f>IF(AND($I83=Data!$F$7,OR($J83=Data!$D$3,$J83=Data!$D$6)),$G83,"")</f>
        <v/>
      </c>
    </row>
    <row r="84" spans="1:16" s="31" customFormat="1" hidden="1" x14ac:dyDescent="0.2">
      <c r="A84" s="81"/>
      <c r="B84" s="12"/>
      <c r="C84" s="52"/>
      <c r="D84" s="81"/>
      <c r="E84" s="81"/>
      <c r="F84" s="80"/>
      <c r="G84" s="82"/>
      <c r="H84" s="15"/>
      <c r="I84" s="43"/>
      <c r="J84" s="79"/>
      <c r="K84" s="13"/>
      <c r="L84" s="13"/>
      <c r="M84" s="115"/>
      <c r="N84" s="12"/>
      <c r="O84" s="14"/>
      <c r="P84" s="124" t="str">
        <f>IF(AND($I84=Data!$F$7,OR($J84=Data!$D$3,$J84=Data!$D$6)),$G84,"")</f>
        <v/>
      </c>
    </row>
    <row r="85" spans="1:16" s="31" customFormat="1" hidden="1" x14ac:dyDescent="0.2">
      <c r="A85" s="81"/>
      <c r="B85" s="12"/>
      <c r="C85" s="52"/>
      <c r="D85" s="81"/>
      <c r="E85" s="81"/>
      <c r="F85" s="80"/>
      <c r="G85" s="82"/>
      <c r="H85" s="35"/>
      <c r="I85" s="43"/>
      <c r="J85" s="79"/>
      <c r="K85" s="13"/>
      <c r="L85" s="13"/>
      <c r="M85" s="115"/>
      <c r="N85" s="12"/>
      <c r="O85" s="14"/>
      <c r="P85" s="124" t="str">
        <f>IF(AND($I85=Data!$F$7,OR($J85=Data!$D$3,$J85=Data!$D$6)),$G85,"")</f>
        <v/>
      </c>
    </row>
    <row r="86" spans="1:16" s="31" customFormat="1" hidden="1" x14ac:dyDescent="0.2">
      <c r="A86" s="81"/>
      <c r="B86" s="12"/>
      <c r="C86" s="52"/>
      <c r="D86" s="81"/>
      <c r="E86" s="81"/>
      <c r="F86" s="80"/>
      <c r="G86" s="82"/>
      <c r="H86" s="35"/>
      <c r="I86" s="43"/>
      <c r="J86" s="79"/>
      <c r="K86" s="13"/>
      <c r="L86" s="13"/>
      <c r="M86" s="115"/>
      <c r="N86" s="12"/>
      <c r="O86" s="14"/>
      <c r="P86" s="124" t="str">
        <f>IF(AND($I86=Data!$F$7,OR($J86=Data!$D$3,$J86=Data!$D$6)),$G86,"")</f>
        <v/>
      </c>
    </row>
    <row r="87" spans="1:16" s="31" customFormat="1" hidden="1" x14ac:dyDescent="0.2">
      <c r="A87" s="81"/>
      <c r="B87" s="12"/>
      <c r="C87" s="52"/>
      <c r="D87" s="81"/>
      <c r="E87" s="81"/>
      <c r="F87" s="80"/>
      <c r="G87" s="82"/>
      <c r="H87" s="15"/>
      <c r="I87" s="43"/>
      <c r="J87" s="79"/>
      <c r="K87" s="13"/>
      <c r="L87" s="13"/>
      <c r="M87" s="115"/>
      <c r="N87" s="12"/>
      <c r="O87" s="14"/>
      <c r="P87" s="124" t="str">
        <f>IF(AND($I87=Data!$F$7,OR($J87=Data!$D$3,$J87=Data!$D$6)),$G87,"")</f>
        <v/>
      </c>
    </row>
    <row r="88" spans="1:16" s="31" customFormat="1" hidden="1" x14ac:dyDescent="0.2">
      <c r="A88" s="81"/>
      <c r="B88" s="12"/>
      <c r="C88" s="52"/>
      <c r="D88" s="81"/>
      <c r="E88" s="81"/>
      <c r="F88" s="80"/>
      <c r="G88" s="82"/>
      <c r="H88" s="35"/>
      <c r="I88" s="43"/>
      <c r="J88" s="79"/>
      <c r="K88" s="13"/>
      <c r="L88" s="13"/>
      <c r="M88" s="115"/>
      <c r="N88" s="12"/>
      <c r="O88" s="14"/>
      <c r="P88" s="124" t="str">
        <f>IF(AND($I88=Data!$F$7,OR($J88=Data!$D$3,$J88=Data!$D$6)),$G88,"")</f>
        <v/>
      </c>
    </row>
    <row r="89" spans="1:16" s="31" customFormat="1" hidden="1" x14ac:dyDescent="0.2">
      <c r="A89" s="81"/>
      <c r="B89" s="12"/>
      <c r="C89" s="52"/>
      <c r="D89" s="81"/>
      <c r="E89" s="81"/>
      <c r="F89" s="80"/>
      <c r="G89" s="82"/>
      <c r="H89" s="35"/>
      <c r="I89" s="43"/>
      <c r="J89" s="79"/>
      <c r="K89" s="13"/>
      <c r="L89" s="13"/>
      <c r="M89" s="115"/>
      <c r="N89" s="12"/>
      <c r="O89" s="14"/>
      <c r="P89" s="124" t="str">
        <f>IF(AND($I89=Data!$F$7,OR($J89=Data!$D$3,$J89=Data!$D$6)),$G89,"")</f>
        <v/>
      </c>
    </row>
    <row r="90" spans="1:16" s="31" customFormat="1" hidden="1" x14ac:dyDescent="0.2">
      <c r="A90" s="81"/>
      <c r="B90" s="12"/>
      <c r="C90" s="52"/>
      <c r="D90" s="81"/>
      <c r="E90" s="81"/>
      <c r="F90" s="80"/>
      <c r="G90" s="82"/>
      <c r="H90" s="35"/>
      <c r="I90" s="43"/>
      <c r="J90" s="79"/>
      <c r="K90" s="13"/>
      <c r="L90" s="13"/>
      <c r="M90" s="115"/>
      <c r="N90" s="12"/>
      <c r="O90" s="14"/>
      <c r="P90" s="124" t="str">
        <f>IF(AND($I90=Data!$F$7,OR($J90=Data!$D$3,$J90=Data!$D$6)),$G90,"")</f>
        <v/>
      </c>
    </row>
    <row r="91" spans="1:16" s="31" customFormat="1" hidden="1" x14ac:dyDescent="0.2">
      <c r="A91" s="81"/>
      <c r="B91" s="12"/>
      <c r="C91" s="52"/>
      <c r="D91" s="81"/>
      <c r="E91" s="81"/>
      <c r="F91" s="80"/>
      <c r="G91" s="82"/>
      <c r="H91" s="35"/>
      <c r="I91" s="43"/>
      <c r="J91" s="79"/>
      <c r="K91" s="13"/>
      <c r="L91" s="13"/>
      <c r="M91" s="115"/>
      <c r="N91" s="12"/>
      <c r="O91" s="14"/>
      <c r="P91" s="124" t="str">
        <f>IF(AND($I91=Data!$F$7,OR($J91=Data!$D$3,$J91=Data!$D$6)),$G91,"")</f>
        <v/>
      </c>
    </row>
    <row r="92" spans="1:16" hidden="1" x14ac:dyDescent="0.2">
      <c r="A92" s="81"/>
      <c r="B92" s="12"/>
      <c r="C92" s="52"/>
      <c r="D92" s="81"/>
      <c r="E92" s="81"/>
      <c r="F92" s="80"/>
      <c r="G92" s="80"/>
      <c r="H92" s="15"/>
      <c r="I92" s="43"/>
      <c r="J92" s="79"/>
      <c r="K92" s="13"/>
      <c r="L92" s="13"/>
      <c r="M92" s="115"/>
      <c r="N92" s="12"/>
      <c r="O92" s="14"/>
      <c r="P92" s="124" t="str">
        <f>IF(AND($I92=Data!$F$7,OR($J92=Data!$D$3,$J92=Data!$D$6)),$G92,"")</f>
        <v/>
      </c>
    </row>
    <row r="93" spans="1:16" s="31" customFormat="1" hidden="1" x14ac:dyDescent="0.2">
      <c r="A93" s="81"/>
      <c r="B93" s="16"/>
      <c r="C93" s="52"/>
      <c r="D93" s="81"/>
      <c r="E93" s="81"/>
      <c r="F93" s="80"/>
      <c r="G93" s="82"/>
      <c r="H93" s="15"/>
      <c r="I93" s="43"/>
      <c r="J93" s="79"/>
      <c r="K93" s="13"/>
      <c r="L93" s="13"/>
      <c r="M93" s="115"/>
      <c r="N93" s="12"/>
      <c r="O93" s="14"/>
      <c r="P93" s="124" t="str">
        <f>IF(AND($I93=Data!$F$7,OR($J93=Data!$D$3,$J93=Data!$D$6)),$G93,"")</f>
        <v/>
      </c>
    </row>
    <row r="94" spans="1:16" s="31" customFormat="1" hidden="1" x14ac:dyDescent="0.2">
      <c r="A94" s="81"/>
      <c r="B94" s="16"/>
      <c r="C94" s="52"/>
      <c r="D94" s="81"/>
      <c r="E94" s="81"/>
      <c r="F94" s="80"/>
      <c r="G94" s="82"/>
      <c r="H94" s="35"/>
      <c r="I94" s="43"/>
      <c r="J94" s="79"/>
      <c r="K94" s="13"/>
      <c r="L94" s="13"/>
      <c r="M94" s="115"/>
      <c r="N94" s="12"/>
      <c r="O94" s="14"/>
      <c r="P94" s="124" t="str">
        <f>IF(AND($I94=Data!$F$7,OR($J94=Data!$D$3,$J94=Data!$D$6)),$G94,"")</f>
        <v/>
      </c>
    </row>
    <row r="95" spans="1:16" s="31" customFormat="1" hidden="1" x14ac:dyDescent="0.2">
      <c r="A95" s="81"/>
      <c r="B95" s="16"/>
      <c r="C95" s="53"/>
      <c r="D95" s="81"/>
      <c r="E95" s="81"/>
      <c r="F95" s="80"/>
      <c r="G95" s="82"/>
      <c r="H95" s="17"/>
      <c r="I95" s="43"/>
      <c r="J95" s="79"/>
      <c r="K95" s="13"/>
      <c r="L95" s="13"/>
      <c r="M95" s="115"/>
      <c r="N95" s="12"/>
      <c r="O95" s="12"/>
      <c r="P95" s="124" t="str">
        <f>IF(AND($I95=Data!$F$7,OR($J95=Data!$D$3,$J95=Data!$D$6)),$G95,"")</f>
        <v/>
      </c>
    </row>
    <row r="96" spans="1:16" s="31" customFormat="1" hidden="1" x14ac:dyDescent="0.2">
      <c r="A96" s="81"/>
      <c r="B96" s="16"/>
      <c r="C96" s="52"/>
      <c r="D96" s="81"/>
      <c r="E96" s="81"/>
      <c r="F96" s="80"/>
      <c r="G96" s="82"/>
      <c r="H96" s="15"/>
      <c r="I96" s="43"/>
      <c r="J96" s="79"/>
      <c r="K96" s="13"/>
      <c r="L96" s="13"/>
      <c r="M96" s="115"/>
      <c r="N96" s="12"/>
      <c r="O96" s="12"/>
      <c r="P96" s="124" t="str">
        <f>IF(AND($I96=Data!$F$7,OR($J96=Data!$D$3,$J96=Data!$D$6)),$G96,"")</f>
        <v/>
      </c>
    </row>
    <row r="97" spans="1:16" s="31" customFormat="1" hidden="1" x14ac:dyDescent="0.2">
      <c r="A97" s="81"/>
      <c r="B97" s="16"/>
      <c r="C97" s="52"/>
      <c r="D97" s="81"/>
      <c r="E97" s="81"/>
      <c r="F97" s="80"/>
      <c r="G97" s="82"/>
      <c r="H97" s="15"/>
      <c r="I97" s="43"/>
      <c r="J97" s="79"/>
      <c r="K97" s="13"/>
      <c r="L97" s="13"/>
      <c r="M97" s="115"/>
      <c r="N97" s="13"/>
      <c r="O97" s="12"/>
      <c r="P97" s="124" t="str">
        <f>IF(AND($I97=Data!$F$7,OR($J97=Data!$D$3,$J97=Data!$D$6)),$G97,"")</f>
        <v/>
      </c>
    </row>
    <row r="98" spans="1:16" s="31" customFormat="1" hidden="1" x14ac:dyDescent="0.2">
      <c r="A98" s="81"/>
      <c r="B98" s="16"/>
      <c r="C98" s="52"/>
      <c r="D98" s="81"/>
      <c r="E98" s="81"/>
      <c r="F98" s="80"/>
      <c r="G98" s="82"/>
      <c r="H98" s="15"/>
      <c r="I98" s="43"/>
      <c r="J98" s="79"/>
      <c r="K98" s="13"/>
      <c r="L98" s="13"/>
      <c r="M98" s="115"/>
      <c r="N98" s="12"/>
      <c r="O98" s="14"/>
      <c r="P98" s="124" t="str">
        <f>IF(AND($I98=Data!$F$7,OR($J98=Data!$D$3,$J98=Data!$D$6)),$G98,"")</f>
        <v/>
      </c>
    </row>
    <row r="99" spans="1:16" s="31" customFormat="1" hidden="1" x14ac:dyDescent="0.2">
      <c r="A99" s="81"/>
      <c r="B99" s="16"/>
      <c r="C99" s="52"/>
      <c r="D99" s="81"/>
      <c r="E99" s="81"/>
      <c r="F99" s="80"/>
      <c r="G99" s="82"/>
      <c r="H99" s="15"/>
      <c r="I99" s="43"/>
      <c r="J99" s="79"/>
      <c r="K99" s="13"/>
      <c r="L99" s="13"/>
      <c r="M99" s="115"/>
      <c r="N99" s="12"/>
      <c r="O99" s="14"/>
      <c r="P99" s="124" t="str">
        <f>IF(AND($I99=Data!$F$7,OR($J99=Data!$D$3,$J99=Data!$D$6)),$G99,"")</f>
        <v/>
      </c>
    </row>
    <row r="100" spans="1:16" s="31" customFormat="1" hidden="1" x14ac:dyDescent="0.2">
      <c r="A100" s="81"/>
      <c r="B100" s="16"/>
      <c r="C100" s="52"/>
      <c r="D100" s="81"/>
      <c r="E100" s="81"/>
      <c r="F100" s="80"/>
      <c r="G100" s="82"/>
      <c r="H100" s="15"/>
      <c r="I100" s="43"/>
      <c r="J100" s="79"/>
      <c r="K100" s="13"/>
      <c r="L100" s="13"/>
      <c r="M100" s="115"/>
      <c r="N100" s="12"/>
      <c r="O100" s="14"/>
      <c r="P100" s="124" t="str">
        <f>IF(AND($I100=Data!$F$7,OR($J100=Data!$D$3,$J100=Data!$D$6)),$G100,"")</f>
        <v/>
      </c>
    </row>
    <row r="101" spans="1:16" s="31" customFormat="1" hidden="1" x14ac:dyDescent="0.2">
      <c r="A101" s="81"/>
      <c r="B101" s="16"/>
      <c r="C101" s="52"/>
      <c r="D101" s="81"/>
      <c r="E101" s="81"/>
      <c r="F101" s="80"/>
      <c r="G101" s="82"/>
      <c r="H101" s="15"/>
      <c r="I101" s="43"/>
      <c r="J101" s="79"/>
      <c r="K101" s="13"/>
      <c r="L101" s="13"/>
      <c r="M101" s="115"/>
      <c r="N101" s="12"/>
      <c r="O101" s="14"/>
      <c r="P101" s="124" t="str">
        <f>IF(AND($I101=Data!$F$7,OR($J101=Data!$D$3,$J101=Data!$D$6)),$G101,"")</f>
        <v/>
      </c>
    </row>
    <row r="102" spans="1:16" s="31" customFormat="1" hidden="1" x14ac:dyDescent="0.2">
      <c r="A102" s="81"/>
      <c r="B102" s="16"/>
      <c r="C102" s="52"/>
      <c r="D102" s="81"/>
      <c r="E102" s="81"/>
      <c r="F102" s="80"/>
      <c r="G102" s="82"/>
      <c r="H102" s="15"/>
      <c r="I102" s="43"/>
      <c r="J102" s="79"/>
      <c r="K102" s="13"/>
      <c r="L102" s="13"/>
      <c r="M102" s="115"/>
      <c r="N102" s="12"/>
      <c r="O102" s="14"/>
      <c r="P102" s="124" t="str">
        <f>IF(AND($I102=Data!$F$7,OR($J102=Data!$D$3,$J102=Data!$D$6)),$G102,"")</f>
        <v/>
      </c>
    </row>
    <row r="103" spans="1:16" s="31" customFormat="1" hidden="1" x14ac:dyDescent="0.2">
      <c r="A103" s="81"/>
      <c r="B103" s="16"/>
      <c r="C103" s="52"/>
      <c r="D103" s="81"/>
      <c r="E103" s="81"/>
      <c r="F103" s="80"/>
      <c r="G103" s="82"/>
      <c r="H103" s="15"/>
      <c r="I103" s="43"/>
      <c r="J103" s="79"/>
      <c r="K103" s="13"/>
      <c r="L103" s="13"/>
      <c r="M103" s="115"/>
      <c r="N103" s="12"/>
      <c r="O103" s="14"/>
      <c r="P103" s="124" t="str">
        <f>IF(AND($I103=Data!$F$7,OR($J103=Data!$D$3,$J103=Data!$D$6)),$G103,"")</f>
        <v/>
      </c>
    </row>
    <row r="104" spans="1:16" s="31" customFormat="1" hidden="1" x14ac:dyDescent="0.2">
      <c r="A104" s="81"/>
      <c r="B104" s="16"/>
      <c r="C104" s="52"/>
      <c r="D104" s="81"/>
      <c r="E104" s="81"/>
      <c r="F104" s="80"/>
      <c r="G104" s="82"/>
      <c r="H104" s="35"/>
      <c r="I104" s="43"/>
      <c r="J104" s="79"/>
      <c r="K104" s="13"/>
      <c r="L104" s="13"/>
      <c r="M104" s="115"/>
      <c r="N104" s="12"/>
      <c r="O104" s="14"/>
      <c r="P104" s="124" t="str">
        <f>IF(AND($I104=Data!$F$7,OR($J104=Data!$D$3,$J104=Data!$D$6)),$G104,"")</f>
        <v/>
      </c>
    </row>
    <row r="105" spans="1:16" s="31" customFormat="1" hidden="1" x14ac:dyDescent="0.2">
      <c r="A105" s="81"/>
      <c r="B105" s="16"/>
      <c r="C105" s="52"/>
      <c r="D105" s="81"/>
      <c r="E105" s="81"/>
      <c r="F105" s="80"/>
      <c r="G105" s="82"/>
      <c r="H105" s="35"/>
      <c r="I105" s="43"/>
      <c r="J105" s="79"/>
      <c r="K105" s="13"/>
      <c r="L105" s="13"/>
      <c r="M105" s="115"/>
      <c r="N105" s="12"/>
      <c r="O105" s="14"/>
      <c r="P105" s="124" t="str">
        <f>IF(AND($I105=Data!$F$7,OR($J105=Data!$D$3,$J105=Data!$D$6)),$G105,"")</f>
        <v/>
      </c>
    </row>
    <row r="106" spans="1:16" s="31" customFormat="1" hidden="1" x14ac:dyDescent="0.2">
      <c r="A106" s="81"/>
      <c r="B106" s="16"/>
      <c r="C106" s="52"/>
      <c r="D106" s="81"/>
      <c r="E106" s="81"/>
      <c r="F106" s="80"/>
      <c r="G106" s="82"/>
      <c r="H106" s="15"/>
      <c r="I106" s="43"/>
      <c r="J106" s="79"/>
      <c r="K106" s="13"/>
      <c r="L106" s="13"/>
      <c r="M106" s="115"/>
      <c r="N106" s="16"/>
      <c r="O106" s="14"/>
      <c r="P106" s="124" t="str">
        <f>IF(AND($I106=Data!$F$7,OR($J106=Data!$D$3,$J106=Data!$D$6)),$G106,"")</f>
        <v/>
      </c>
    </row>
    <row r="107" spans="1:16" s="31" customFormat="1" hidden="1" x14ac:dyDescent="0.2">
      <c r="A107" s="81"/>
      <c r="B107" s="12"/>
      <c r="C107" s="52"/>
      <c r="D107" s="81"/>
      <c r="E107" s="81"/>
      <c r="F107" s="80"/>
      <c r="G107" s="82"/>
      <c r="H107" s="15"/>
      <c r="I107" s="43"/>
      <c r="J107" s="79"/>
      <c r="K107" s="13"/>
      <c r="L107" s="13"/>
      <c r="M107" s="115"/>
      <c r="N107" s="12"/>
      <c r="O107" s="14"/>
      <c r="P107" s="124" t="str">
        <f>IF(AND($I107=Data!$F$7,OR($J107=Data!$D$3,$J107=Data!$D$6)),$G107,"")</f>
        <v/>
      </c>
    </row>
    <row r="108" spans="1:16" s="31" customFormat="1" hidden="1" x14ac:dyDescent="0.2">
      <c r="A108" s="81"/>
      <c r="B108" s="16"/>
      <c r="C108" s="52"/>
      <c r="D108" s="81"/>
      <c r="E108" s="81"/>
      <c r="F108" s="80"/>
      <c r="G108" s="82"/>
      <c r="H108" s="35"/>
      <c r="I108" s="43"/>
      <c r="J108" s="79"/>
      <c r="K108" s="13"/>
      <c r="L108" s="13"/>
      <c r="M108" s="115"/>
      <c r="N108" s="12"/>
      <c r="O108" s="14"/>
      <c r="P108" s="124" t="str">
        <f>IF(AND($I108=Data!$F$7,OR($J108=Data!$D$3,$J108=Data!$D$6)),$G108,"")</f>
        <v/>
      </c>
    </row>
    <row r="109" spans="1:16" s="31" customFormat="1" hidden="1" x14ac:dyDescent="0.2">
      <c r="A109" s="81"/>
      <c r="B109" s="12"/>
      <c r="C109" s="52"/>
      <c r="D109" s="81"/>
      <c r="E109" s="81"/>
      <c r="F109" s="80"/>
      <c r="G109" s="82"/>
      <c r="H109" s="13"/>
      <c r="I109" s="43"/>
      <c r="J109" s="79"/>
      <c r="K109" s="13"/>
      <c r="L109" s="13"/>
      <c r="M109" s="115"/>
      <c r="N109" s="12"/>
      <c r="O109" s="14"/>
      <c r="P109" s="124" t="str">
        <f>IF(AND($I109=Data!$F$7,OR($J109=Data!$D$3,$J109=Data!$D$6)),$G109,"")</f>
        <v/>
      </c>
    </row>
    <row r="110" spans="1:16" s="31" customFormat="1" hidden="1" x14ac:dyDescent="0.2">
      <c r="A110" s="81"/>
      <c r="B110" s="12"/>
      <c r="C110" s="53"/>
      <c r="D110" s="81"/>
      <c r="E110" s="81"/>
      <c r="F110" s="80"/>
      <c r="G110" s="82"/>
      <c r="H110" s="15"/>
      <c r="I110" s="43"/>
      <c r="J110" s="79"/>
      <c r="K110" s="13"/>
      <c r="L110" s="13"/>
      <c r="M110" s="115"/>
      <c r="N110" s="12"/>
      <c r="O110" s="39"/>
      <c r="P110" s="124" t="str">
        <f>IF(AND($I110=Data!$F$7,OR($J110=Data!$D$3,$J110=Data!$D$6)),$G110,"")</f>
        <v/>
      </c>
    </row>
    <row r="111" spans="1:16" s="31" customFormat="1" hidden="1" x14ac:dyDescent="0.2">
      <c r="A111" s="81"/>
      <c r="B111" s="12"/>
      <c r="C111" s="52"/>
      <c r="D111" s="81"/>
      <c r="E111" s="81"/>
      <c r="F111" s="80"/>
      <c r="G111" s="82"/>
      <c r="H111" s="15"/>
      <c r="I111" s="43"/>
      <c r="J111" s="79"/>
      <c r="K111" s="13"/>
      <c r="L111" s="13"/>
      <c r="M111" s="115"/>
      <c r="N111" s="12"/>
      <c r="O111" s="39"/>
      <c r="P111" s="124" t="str">
        <f>IF(AND($I111=Data!$F$7,OR($J111=Data!$D$3,$J111=Data!$D$6)),$G111,"")</f>
        <v/>
      </c>
    </row>
    <row r="112" spans="1:16" s="31" customFormat="1" hidden="1" x14ac:dyDescent="0.2">
      <c r="A112" s="81"/>
      <c r="B112" s="12"/>
      <c r="C112" s="52"/>
      <c r="D112" s="81"/>
      <c r="E112" s="81"/>
      <c r="F112" s="80"/>
      <c r="G112" s="82"/>
      <c r="H112" s="15"/>
      <c r="I112" s="43"/>
      <c r="J112" s="79"/>
      <c r="K112" s="13"/>
      <c r="L112" s="13"/>
      <c r="M112" s="115"/>
      <c r="N112" s="12"/>
      <c r="O112" s="14"/>
      <c r="P112" s="124" t="str">
        <f>IF(AND($I112=Data!$F$7,OR($J112=Data!$D$3,$J112=Data!$D$6)),$G112,"")</f>
        <v/>
      </c>
    </row>
    <row r="113" spans="1:16" s="31" customFormat="1" hidden="1" x14ac:dyDescent="0.2">
      <c r="A113" s="81"/>
      <c r="B113" s="12"/>
      <c r="C113" s="52"/>
      <c r="D113" s="81"/>
      <c r="E113" s="81"/>
      <c r="F113" s="80"/>
      <c r="G113" s="82"/>
      <c r="H113" s="15"/>
      <c r="I113" s="43"/>
      <c r="J113" s="79"/>
      <c r="K113" s="13"/>
      <c r="L113" s="13"/>
      <c r="M113" s="115"/>
      <c r="N113" s="12"/>
      <c r="O113" s="14"/>
      <c r="P113" s="124" t="str">
        <f>IF(AND($I113=Data!$F$7,OR($J113=Data!$D$3,$J113=Data!$D$6)),$G113,"")</f>
        <v/>
      </c>
    </row>
    <row r="114" spans="1:16" s="31" customFormat="1" hidden="1" x14ac:dyDescent="0.2">
      <c r="A114" s="81"/>
      <c r="B114" s="12"/>
      <c r="C114" s="52"/>
      <c r="D114" s="81"/>
      <c r="E114" s="81"/>
      <c r="F114" s="80"/>
      <c r="G114" s="82"/>
      <c r="H114" s="15"/>
      <c r="I114" s="43"/>
      <c r="J114" s="79"/>
      <c r="K114" s="13"/>
      <c r="L114" s="13"/>
      <c r="M114" s="115"/>
      <c r="N114" s="12"/>
      <c r="O114" s="14"/>
      <c r="P114" s="124" t="str">
        <f>IF(AND($I114=Data!$F$7,OR($J114=Data!$D$3,$J114=Data!$D$6)),$G114,"")</f>
        <v/>
      </c>
    </row>
    <row r="115" spans="1:16" s="31" customFormat="1" hidden="1" x14ac:dyDescent="0.2">
      <c r="A115" s="81"/>
      <c r="B115" s="12"/>
      <c r="C115" s="52"/>
      <c r="D115" s="81"/>
      <c r="E115" s="81"/>
      <c r="F115" s="80"/>
      <c r="G115" s="82"/>
      <c r="H115" s="15"/>
      <c r="I115" s="43"/>
      <c r="J115" s="79"/>
      <c r="K115" s="13"/>
      <c r="L115" s="13"/>
      <c r="M115" s="115"/>
      <c r="N115" s="12"/>
      <c r="O115" s="14"/>
      <c r="P115" s="124" t="str">
        <f>IF(AND($I115=Data!$F$7,OR($J115=Data!$D$3,$J115=Data!$D$6)),$G115,"")</f>
        <v/>
      </c>
    </row>
    <row r="116" spans="1:16" s="31" customFormat="1" hidden="1" x14ac:dyDescent="0.2">
      <c r="A116" s="81"/>
      <c r="B116" s="12"/>
      <c r="C116" s="52"/>
      <c r="D116" s="81"/>
      <c r="E116" s="81"/>
      <c r="F116" s="80"/>
      <c r="G116" s="82"/>
      <c r="H116" s="35"/>
      <c r="I116" s="43"/>
      <c r="J116" s="79"/>
      <c r="K116" s="13"/>
      <c r="L116" s="13"/>
      <c r="M116" s="115"/>
      <c r="N116" s="12"/>
      <c r="O116" s="14"/>
      <c r="P116" s="124" t="str">
        <f>IF(AND($I116=Data!$F$7,OR($J116=Data!$D$3,$J116=Data!$D$6)),$G116,"")</f>
        <v/>
      </c>
    </row>
    <row r="117" spans="1:16" s="31" customFormat="1" hidden="1" x14ac:dyDescent="0.2">
      <c r="A117" s="81"/>
      <c r="B117" s="12"/>
      <c r="C117" s="52"/>
      <c r="D117" s="81"/>
      <c r="E117" s="81"/>
      <c r="F117" s="80"/>
      <c r="G117" s="82"/>
      <c r="H117" s="15"/>
      <c r="I117" s="43"/>
      <c r="J117" s="79"/>
      <c r="K117" s="13"/>
      <c r="L117" s="13"/>
      <c r="M117" s="115"/>
      <c r="N117" s="12"/>
      <c r="O117" s="14"/>
      <c r="P117" s="124" t="str">
        <f>IF(AND($I117=Data!$F$7,OR($J117=Data!$D$3,$J117=Data!$D$6)),$G117,"")</f>
        <v/>
      </c>
    </row>
    <row r="118" spans="1:16" s="31" customFormat="1" hidden="1" x14ac:dyDescent="0.2">
      <c r="A118" s="81"/>
      <c r="B118" s="16"/>
      <c r="C118" s="52"/>
      <c r="D118" s="81"/>
      <c r="E118" s="81"/>
      <c r="F118" s="80"/>
      <c r="G118" s="82"/>
      <c r="H118" s="15"/>
      <c r="I118" s="43"/>
      <c r="J118" s="79"/>
      <c r="K118" s="13"/>
      <c r="L118" s="13"/>
      <c r="M118" s="115"/>
      <c r="N118" s="12"/>
      <c r="O118" s="14"/>
      <c r="P118" s="124" t="str">
        <f>IF(AND($I118=Data!$F$7,OR($J118=Data!$D$3,$J118=Data!$D$6)),$G118,"")</f>
        <v/>
      </c>
    </row>
    <row r="119" spans="1:16" s="31" customFormat="1" hidden="1" x14ac:dyDescent="0.2">
      <c r="A119" s="81"/>
      <c r="B119" s="16"/>
      <c r="C119" s="52"/>
      <c r="D119" s="81"/>
      <c r="E119" s="81"/>
      <c r="F119" s="80"/>
      <c r="G119" s="82"/>
      <c r="H119" s="35"/>
      <c r="I119" s="43"/>
      <c r="J119" s="79"/>
      <c r="K119" s="13"/>
      <c r="L119" s="13"/>
      <c r="M119" s="115"/>
      <c r="N119" s="12"/>
      <c r="O119" s="14"/>
      <c r="P119" s="124" t="str">
        <f>IF(AND($I119=Data!$F$7,OR($J119=Data!$D$3,$J119=Data!$D$6)),$G119,"")</f>
        <v/>
      </c>
    </row>
    <row r="120" spans="1:16" s="31" customFormat="1" hidden="1" x14ac:dyDescent="0.2">
      <c r="A120" s="81"/>
      <c r="B120" s="16"/>
      <c r="C120" s="52"/>
      <c r="D120" s="81"/>
      <c r="E120" s="81"/>
      <c r="F120" s="80"/>
      <c r="G120" s="82"/>
      <c r="H120" s="35"/>
      <c r="I120" s="43"/>
      <c r="J120" s="79"/>
      <c r="K120" s="13"/>
      <c r="L120" s="13"/>
      <c r="M120" s="115"/>
      <c r="N120" s="12"/>
      <c r="O120" s="14"/>
      <c r="P120" s="124" t="str">
        <f>IF(AND($I120=Data!$F$7,OR($J120=Data!$D$3,$J120=Data!$D$6)),$G120,"")</f>
        <v/>
      </c>
    </row>
    <row r="121" spans="1:16" s="31" customFormat="1" hidden="1" x14ac:dyDescent="0.2">
      <c r="A121" s="81"/>
      <c r="B121" s="16"/>
      <c r="C121" s="52"/>
      <c r="D121" s="81"/>
      <c r="E121" s="81"/>
      <c r="F121" s="80"/>
      <c r="G121" s="82"/>
      <c r="H121" s="15"/>
      <c r="I121" s="43"/>
      <c r="J121" s="79"/>
      <c r="K121" s="13"/>
      <c r="L121" s="13"/>
      <c r="M121" s="115"/>
      <c r="N121" s="12"/>
      <c r="O121" s="14"/>
      <c r="P121" s="124" t="str">
        <f>IF(AND($I121=Data!$F$7,OR($J121=Data!$D$3,$J121=Data!$D$6)),$G121,"")</f>
        <v/>
      </c>
    </row>
    <row r="122" spans="1:16" s="31" customFormat="1" hidden="1" x14ac:dyDescent="0.2">
      <c r="A122" s="81"/>
      <c r="B122" s="16"/>
      <c r="C122" s="52"/>
      <c r="D122" s="81"/>
      <c r="E122" s="81"/>
      <c r="F122" s="80"/>
      <c r="G122" s="82"/>
      <c r="H122" s="35"/>
      <c r="I122" s="43"/>
      <c r="J122" s="79"/>
      <c r="K122" s="13"/>
      <c r="L122" s="13"/>
      <c r="M122" s="115"/>
      <c r="N122" s="12"/>
      <c r="O122" s="14"/>
      <c r="P122" s="124" t="str">
        <f>IF(AND($I122=Data!$F$7,OR($J122=Data!$D$3,$J122=Data!$D$6)),$G122,"")</f>
        <v/>
      </c>
    </row>
    <row r="123" spans="1:16" s="31" customFormat="1" hidden="1" x14ac:dyDescent="0.2">
      <c r="A123" s="81"/>
      <c r="B123" s="16"/>
      <c r="C123" s="52"/>
      <c r="D123" s="81"/>
      <c r="E123" s="81"/>
      <c r="F123" s="80"/>
      <c r="G123" s="82"/>
      <c r="H123" s="15"/>
      <c r="I123" s="43"/>
      <c r="J123" s="79"/>
      <c r="K123" s="13"/>
      <c r="L123" s="13"/>
      <c r="M123" s="115"/>
      <c r="N123" s="12"/>
      <c r="O123" s="14"/>
      <c r="P123" s="124" t="str">
        <f>IF(AND($I123=Data!$F$7,OR($J123=Data!$D$3,$J123=Data!$D$6)),$G123,"")</f>
        <v/>
      </c>
    </row>
    <row r="124" spans="1:16" s="31" customFormat="1" hidden="1" x14ac:dyDescent="0.2">
      <c r="A124" s="81"/>
      <c r="B124" s="16"/>
      <c r="C124" s="52"/>
      <c r="D124" s="81"/>
      <c r="E124" s="81"/>
      <c r="F124" s="80"/>
      <c r="G124" s="82"/>
      <c r="H124" s="15"/>
      <c r="I124" s="43"/>
      <c r="J124" s="79"/>
      <c r="K124" s="13"/>
      <c r="L124" s="13"/>
      <c r="M124" s="115"/>
      <c r="N124" s="12"/>
      <c r="O124" s="14"/>
      <c r="P124" s="124" t="str">
        <f>IF(AND($I124=Data!$F$7,OR($J124=Data!$D$3,$J124=Data!$D$6)),$G124,"")</f>
        <v/>
      </c>
    </row>
    <row r="125" spans="1:16" s="31" customFormat="1" hidden="1" x14ac:dyDescent="0.2">
      <c r="A125" s="81"/>
      <c r="B125" s="16"/>
      <c r="C125" s="52"/>
      <c r="D125" s="81"/>
      <c r="E125" s="81"/>
      <c r="F125" s="80"/>
      <c r="G125" s="82"/>
      <c r="H125" s="15"/>
      <c r="I125" s="43"/>
      <c r="J125" s="79"/>
      <c r="K125" s="13"/>
      <c r="L125" s="13"/>
      <c r="M125" s="115"/>
      <c r="N125" s="12"/>
      <c r="O125" s="14"/>
      <c r="P125" s="124" t="str">
        <f>IF(AND($I125=Data!$F$7,OR($J125=Data!$D$3,$J125=Data!$D$6)),$G125,"")</f>
        <v/>
      </c>
    </row>
    <row r="126" spans="1:16" s="31" customFormat="1" hidden="1" x14ac:dyDescent="0.2">
      <c r="A126" s="81"/>
      <c r="B126" s="16"/>
      <c r="C126" s="52"/>
      <c r="D126" s="81"/>
      <c r="E126" s="81"/>
      <c r="F126" s="80"/>
      <c r="G126" s="82"/>
      <c r="H126" s="35"/>
      <c r="I126" s="43"/>
      <c r="J126" s="79"/>
      <c r="K126" s="13"/>
      <c r="L126" s="13"/>
      <c r="M126" s="115"/>
      <c r="N126" s="12"/>
      <c r="O126" s="14"/>
      <c r="P126" s="124" t="str">
        <f>IF(AND($I126=Data!$F$7,OR($J126=Data!$D$3,$J126=Data!$D$6)),$G126,"")</f>
        <v/>
      </c>
    </row>
    <row r="127" spans="1:16" s="31" customFormat="1" hidden="1" x14ac:dyDescent="0.2">
      <c r="A127" s="81"/>
      <c r="B127" s="16"/>
      <c r="C127" s="52"/>
      <c r="D127" s="81"/>
      <c r="E127" s="81"/>
      <c r="F127" s="80"/>
      <c r="G127" s="82"/>
      <c r="H127" s="15"/>
      <c r="I127" s="43"/>
      <c r="J127" s="79"/>
      <c r="K127" s="13"/>
      <c r="L127" s="13"/>
      <c r="M127" s="115"/>
      <c r="N127" s="12"/>
      <c r="O127" s="14"/>
      <c r="P127" s="124" t="str">
        <f>IF(AND($I127=Data!$F$7,OR($J127=Data!$D$3,$J127=Data!$D$6)),$G127,"")</f>
        <v/>
      </c>
    </row>
    <row r="128" spans="1:16" s="31" customFormat="1" hidden="1" x14ac:dyDescent="0.2">
      <c r="A128" s="81"/>
      <c r="B128" s="16"/>
      <c r="C128" s="52"/>
      <c r="D128" s="81"/>
      <c r="E128" s="81"/>
      <c r="F128" s="80"/>
      <c r="G128" s="82"/>
      <c r="H128" s="15"/>
      <c r="I128" s="43"/>
      <c r="J128" s="79"/>
      <c r="K128" s="13"/>
      <c r="L128" s="13"/>
      <c r="M128" s="115"/>
      <c r="N128" s="12"/>
      <c r="O128" s="14"/>
      <c r="P128" s="124" t="str">
        <f>IF(AND($I128=Data!$F$7,OR($J128=Data!$D$3,$J128=Data!$D$6)),$G128,"")</f>
        <v/>
      </c>
    </row>
    <row r="129" spans="1:16" s="31" customFormat="1" hidden="1" x14ac:dyDescent="0.2">
      <c r="A129" s="81"/>
      <c r="B129" s="16"/>
      <c r="C129" s="52"/>
      <c r="D129" s="81"/>
      <c r="E129" s="81"/>
      <c r="F129" s="80"/>
      <c r="G129" s="82"/>
      <c r="H129" s="15"/>
      <c r="I129" s="43"/>
      <c r="J129" s="79"/>
      <c r="K129" s="13"/>
      <c r="L129" s="13"/>
      <c r="M129" s="115"/>
      <c r="N129" s="12"/>
      <c r="O129" s="14"/>
      <c r="P129" s="124" t="str">
        <f>IF(AND($I129=Data!$F$7,OR($J129=Data!$D$3,$J129=Data!$D$6)),$G129,"")</f>
        <v/>
      </c>
    </row>
    <row r="130" spans="1:16" s="31" customFormat="1" hidden="1" x14ac:dyDescent="0.2">
      <c r="A130" s="81"/>
      <c r="B130" s="16"/>
      <c r="C130" s="52"/>
      <c r="D130" s="81"/>
      <c r="E130" s="81"/>
      <c r="F130" s="80"/>
      <c r="G130" s="82"/>
      <c r="H130" s="15"/>
      <c r="I130" s="43"/>
      <c r="J130" s="79"/>
      <c r="K130" s="13"/>
      <c r="L130" s="13"/>
      <c r="M130" s="115"/>
      <c r="N130" s="12"/>
      <c r="O130" s="14"/>
      <c r="P130" s="124" t="str">
        <f>IF(AND($I130=Data!$F$7,OR($J130=Data!$D$3,$J130=Data!$D$6)),$G130,"")</f>
        <v/>
      </c>
    </row>
    <row r="131" spans="1:16" s="31" customFormat="1" hidden="1" x14ac:dyDescent="0.2">
      <c r="A131" s="81"/>
      <c r="B131" s="16"/>
      <c r="C131" s="52"/>
      <c r="D131" s="81"/>
      <c r="E131" s="81"/>
      <c r="F131" s="80"/>
      <c r="G131" s="82"/>
      <c r="H131" s="15"/>
      <c r="I131" s="43"/>
      <c r="J131" s="79"/>
      <c r="K131" s="13"/>
      <c r="L131" s="13"/>
      <c r="M131" s="115"/>
      <c r="N131" s="12"/>
      <c r="O131" s="14"/>
      <c r="P131" s="124" t="str">
        <f>IF(AND($I131=Data!$F$7,OR($J131=Data!$D$3,$J131=Data!$D$6)),$G131,"")</f>
        <v/>
      </c>
    </row>
    <row r="132" spans="1:16" s="31" customFormat="1" hidden="1" x14ac:dyDescent="0.2">
      <c r="A132" s="81"/>
      <c r="B132" s="16"/>
      <c r="C132" s="52"/>
      <c r="D132" s="81"/>
      <c r="E132" s="81"/>
      <c r="F132" s="80"/>
      <c r="G132" s="82"/>
      <c r="H132" s="35"/>
      <c r="I132" s="43"/>
      <c r="J132" s="79"/>
      <c r="K132" s="13"/>
      <c r="L132" s="13"/>
      <c r="M132" s="115"/>
      <c r="N132" s="12"/>
      <c r="O132" s="14"/>
      <c r="P132" s="124" t="str">
        <f>IF(AND($I132=Data!$F$7,OR($J132=Data!$D$3,$J132=Data!$D$6)),$G132,"")</f>
        <v/>
      </c>
    </row>
    <row r="133" spans="1:16" s="31" customFormat="1" hidden="1" x14ac:dyDescent="0.2">
      <c r="A133" s="81"/>
      <c r="B133" s="12"/>
      <c r="C133" s="52"/>
      <c r="D133" s="81"/>
      <c r="E133" s="81"/>
      <c r="F133" s="80"/>
      <c r="G133" s="82"/>
      <c r="H133" s="35"/>
      <c r="I133" s="43"/>
      <c r="J133" s="79"/>
      <c r="K133" s="13"/>
      <c r="L133" s="13"/>
      <c r="M133" s="115"/>
      <c r="N133" s="12"/>
      <c r="O133" s="14"/>
      <c r="P133" s="124" t="str">
        <f>IF(AND($I133=Data!$F$7,OR($J133=Data!$D$3,$J133=Data!$D$6)),$G133,"")</f>
        <v/>
      </c>
    </row>
    <row r="134" spans="1:16" s="31" customFormat="1" hidden="1" x14ac:dyDescent="0.2">
      <c r="A134" s="81"/>
      <c r="B134" s="12"/>
      <c r="C134" s="52"/>
      <c r="D134" s="81"/>
      <c r="E134" s="81"/>
      <c r="F134" s="80"/>
      <c r="G134" s="82"/>
      <c r="H134" s="15"/>
      <c r="I134" s="43"/>
      <c r="J134" s="79"/>
      <c r="K134" s="13"/>
      <c r="L134" s="13"/>
      <c r="M134" s="115"/>
      <c r="N134" s="12"/>
      <c r="O134" s="14"/>
      <c r="P134" s="124" t="str">
        <f>IF(AND($I134=Data!$F$7,OR($J134=Data!$D$3,$J134=Data!$D$6)),$G134,"")</f>
        <v/>
      </c>
    </row>
    <row r="135" spans="1:16" s="31" customFormat="1" hidden="1" x14ac:dyDescent="0.2">
      <c r="A135" s="81"/>
      <c r="B135" s="12"/>
      <c r="C135" s="52"/>
      <c r="D135" s="81"/>
      <c r="E135" s="81"/>
      <c r="F135" s="80"/>
      <c r="G135" s="77"/>
      <c r="H135" s="15"/>
      <c r="I135" s="43"/>
      <c r="J135" s="79"/>
      <c r="K135" s="13"/>
      <c r="L135" s="13"/>
      <c r="M135" s="115"/>
      <c r="N135" s="12"/>
      <c r="O135" s="14"/>
      <c r="P135" s="124" t="str">
        <f>IF(AND($I135=Data!$F$7,OR($J135=Data!$D$3,$J135=Data!$D$6)),$G135,"")</f>
        <v/>
      </c>
    </row>
    <row r="136" spans="1:16" s="31" customFormat="1" hidden="1" x14ac:dyDescent="0.2">
      <c r="A136" s="81"/>
      <c r="B136" s="12"/>
      <c r="C136" s="52"/>
      <c r="D136" s="81"/>
      <c r="E136" s="81"/>
      <c r="F136" s="80"/>
      <c r="G136" s="82"/>
      <c r="H136" s="15"/>
      <c r="I136" s="43"/>
      <c r="J136" s="79"/>
      <c r="K136" s="13"/>
      <c r="L136" s="13"/>
      <c r="M136" s="115"/>
      <c r="N136" s="12"/>
      <c r="O136" s="14"/>
      <c r="P136" s="124" t="str">
        <f>IF(AND($I136=Data!$F$7,OR($J136=Data!$D$3,$J136=Data!$D$6)),$G136,"")</f>
        <v/>
      </c>
    </row>
    <row r="137" spans="1:16" s="31" customFormat="1" hidden="1" x14ac:dyDescent="0.2">
      <c r="A137" s="81"/>
      <c r="B137" s="12"/>
      <c r="C137" s="52"/>
      <c r="D137" s="81"/>
      <c r="E137" s="81"/>
      <c r="F137" s="80"/>
      <c r="G137" s="82"/>
      <c r="H137" s="15"/>
      <c r="I137" s="43"/>
      <c r="J137" s="79"/>
      <c r="K137" s="13"/>
      <c r="L137" s="13"/>
      <c r="M137" s="115"/>
      <c r="N137" s="12"/>
      <c r="O137" s="14"/>
      <c r="P137" s="124" t="str">
        <f>IF(AND($I137=Data!$F$7,OR($J137=Data!$D$3,$J137=Data!$D$6)),$G137,"")</f>
        <v/>
      </c>
    </row>
    <row r="138" spans="1:16" s="31" customFormat="1" hidden="1" x14ac:dyDescent="0.2">
      <c r="A138" s="81"/>
      <c r="B138" s="12"/>
      <c r="C138" s="52"/>
      <c r="D138" s="81"/>
      <c r="E138" s="81"/>
      <c r="F138" s="80"/>
      <c r="G138" s="82"/>
      <c r="H138" s="15"/>
      <c r="I138" s="43"/>
      <c r="J138" s="79"/>
      <c r="K138" s="13"/>
      <c r="L138" s="13"/>
      <c r="M138" s="115"/>
      <c r="N138" s="12"/>
      <c r="O138" s="14"/>
      <c r="P138" s="124" t="str">
        <f>IF(AND($I138=Data!$F$7,OR($J138=Data!$D$3,$J138=Data!$D$6)),$G138,"")</f>
        <v/>
      </c>
    </row>
    <row r="139" spans="1:16" s="31" customFormat="1" hidden="1" x14ac:dyDescent="0.2">
      <c r="A139" s="81"/>
      <c r="B139" s="12"/>
      <c r="C139" s="52"/>
      <c r="D139" s="81"/>
      <c r="E139" s="81"/>
      <c r="F139" s="80"/>
      <c r="G139" s="82"/>
      <c r="H139" s="15"/>
      <c r="I139" s="43"/>
      <c r="J139" s="79"/>
      <c r="K139" s="13"/>
      <c r="L139" s="13"/>
      <c r="M139" s="115"/>
      <c r="N139" s="12"/>
      <c r="O139" s="14"/>
      <c r="P139" s="124" t="str">
        <f>IF(AND($I139=Data!$F$7,OR($J139=Data!$D$3,$J139=Data!$D$6)),$G139,"")</f>
        <v/>
      </c>
    </row>
    <row r="140" spans="1:16" s="31" customFormat="1" hidden="1" x14ac:dyDescent="0.2">
      <c r="A140" s="81"/>
      <c r="B140" s="12"/>
      <c r="C140" s="52"/>
      <c r="D140" s="81"/>
      <c r="E140" s="81"/>
      <c r="F140" s="80"/>
      <c r="G140" s="82"/>
      <c r="H140" s="15"/>
      <c r="I140" s="43"/>
      <c r="J140" s="79"/>
      <c r="K140" s="13"/>
      <c r="L140" s="13"/>
      <c r="M140" s="115"/>
      <c r="O140" s="14"/>
      <c r="P140" s="124" t="str">
        <f>IF(AND($I140=Data!$F$7,OR($J140=Data!$D$3,$J140=Data!$D$6)),$G140,"")</f>
        <v/>
      </c>
    </row>
    <row r="141" spans="1:16" s="31" customFormat="1" hidden="1" x14ac:dyDescent="0.2">
      <c r="A141" s="81"/>
      <c r="B141" s="12"/>
      <c r="C141" s="52"/>
      <c r="D141" s="81"/>
      <c r="E141" s="81"/>
      <c r="F141" s="80"/>
      <c r="G141" s="82"/>
      <c r="H141" s="15"/>
      <c r="I141" s="43"/>
      <c r="J141" s="79"/>
      <c r="K141" s="13"/>
      <c r="L141" s="13"/>
      <c r="M141" s="117"/>
      <c r="N141" s="12"/>
      <c r="O141" s="14"/>
      <c r="P141" s="124" t="str">
        <f>IF(AND($I141=Data!$F$7,OR($J141=Data!$D$3,$J141=Data!$D$6)),$G141,"")</f>
        <v/>
      </c>
    </row>
    <row r="142" spans="1:16" s="31" customFormat="1" hidden="1" x14ac:dyDescent="0.2">
      <c r="A142" s="81"/>
      <c r="B142" s="12"/>
      <c r="C142" s="52"/>
      <c r="D142" s="81"/>
      <c r="E142" s="81"/>
      <c r="F142" s="80"/>
      <c r="G142" s="82"/>
      <c r="H142" s="15"/>
      <c r="I142" s="43"/>
      <c r="J142" s="79"/>
      <c r="K142" s="13"/>
      <c r="L142" s="13"/>
      <c r="M142" s="115"/>
      <c r="N142" s="12"/>
      <c r="O142" s="14"/>
      <c r="P142" s="124" t="str">
        <f>IF(AND($I142=Data!$F$7,OR($J142=Data!$D$3,$J142=Data!$D$6)),$G142,"")</f>
        <v/>
      </c>
    </row>
    <row r="143" spans="1:16" s="31" customFormat="1" hidden="1" x14ac:dyDescent="0.2">
      <c r="A143" s="81"/>
      <c r="B143" s="16"/>
      <c r="C143" s="52"/>
      <c r="D143" s="81"/>
      <c r="E143" s="81"/>
      <c r="F143" s="80"/>
      <c r="G143" s="82"/>
      <c r="H143" s="35"/>
      <c r="I143" s="43"/>
      <c r="J143" s="79"/>
      <c r="K143" s="13"/>
      <c r="L143" s="13"/>
      <c r="M143" s="115"/>
      <c r="N143" s="12"/>
      <c r="O143" s="14"/>
      <c r="P143" s="124" t="str">
        <f>IF(AND($I143=Data!$F$7,OR($J143=Data!$D$3,$J143=Data!$D$6)),$G143,"")</f>
        <v/>
      </c>
    </row>
    <row r="144" spans="1:16" s="31" customFormat="1" hidden="1" x14ac:dyDescent="0.2">
      <c r="A144" s="81"/>
      <c r="B144" s="12"/>
      <c r="C144" s="54"/>
      <c r="D144" s="81"/>
      <c r="E144" s="81"/>
      <c r="F144" s="80"/>
      <c r="G144" s="82"/>
      <c r="H144" s="17"/>
      <c r="I144" s="43"/>
      <c r="J144" s="79"/>
      <c r="K144" s="13"/>
      <c r="L144" s="13"/>
      <c r="M144" s="115"/>
      <c r="N144" s="16"/>
      <c r="O144" s="14"/>
      <c r="P144" s="124" t="str">
        <f>IF(AND($I144=Data!$F$7,OR($J144=Data!$D$3,$J144=Data!$D$6)),$G144,"")</f>
        <v/>
      </c>
    </row>
    <row r="145" spans="1:16" s="31" customFormat="1" hidden="1" x14ac:dyDescent="0.2">
      <c r="A145" s="81"/>
      <c r="B145" s="12"/>
      <c r="C145" s="52"/>
      <c r="D145" s="81"/>
      <c r="E145" s="81"/>
      <c r="F145" s="80"/>
      <c r="G145" s="82"/>
      <c r="H145" s="15"/>
      <c r="I145" s="43"/>
      <c r="J145" s="79"/>
      <c r="K145" s="13"/>
      <c r="L145" s="13"/>
      <c r="M145" s="115"/>
      <c r="N145" s="12"/>
      <c r="O145" s="28"/>
      <c r="P145" s="124" t="str">
        <f>IF(AND($I145=Data!$F$7,OR($J145=Data!$D$3,$J145=Data!$D$6)),$G145,"")</f>
        <v/>
      </c>
    </row>
    <row r="146" spans="1:16" s="31" customFormat="1" hidden="1" x14ac:dyDescent="0.2">
      <c r="A146" s="81"/>
      <c r="B146" s="12"/>
      <c r="C146" s="52"/>
      <c r="D146" s="81"/>
      <c r="E146" s="81"/>
      <c r="F146" s="80"/>
      <c r="G146" s="82"/>
      <c r="H146" s="35"/>
      <c r="I146" s="43"/>
      <c r="J146" s="79"/>
      <c r="K146" s="13"/>
      <c r="L146" s="13"/>
      <c r="M146" s="115"/>
      <c r="N146" s="12"/>
      <c r="O146" s="14"/>
      <c r="P146" s="124" t="str">
        <f>IF(AND($I146=Data!$F$7,OR($J146=Data!$D$3,$J146=Data!$D$6)),$G146,"")</f>
        <v/>
      </c>
    </row>
    <row r="147" spans="1:16" s="31" customFormat="1" hidden="1" x14ac:dyDescent="0.2">
      <c r="A147" s="81"/>
      <c r="B147" s="12"/>
      <c r="C147" s="52"/>
      <c r="D147" s="81"/>
      <c r="E147" s="81"/>
      <c r="F147" s="80"/>
      <c r="G147" s="82"/>
      <c r="H147" s="35"/>
      <c r="I147" s="43"/>
      <c r="J147" s="79"/>
      <c r="K147" s="13"/>
      <c r="L147" s="13"/>
      <c r="M147" s="115"/>
      <c r="N147" s="16"/>
      <c r="O147" s="14"/>
      <c r="P147" s="124" t="str">
        <f>IF(AND($I147=Data!$F$7,OR($J147=Data!$D$3,$J147=Data!$D$6)),$G147,"")</f>
        <v/>
      </c>
    </row>
    <row r="148" spans="1:16" s="31" customFormat="1" hidden="1" x14ac:dyDescent="0.2">
      <c r="A148" s="81"/>
      <c r="B148" s="12"/>
      <c r="C148" s="52"/>
      <c r="D148" s="81"/>
      <c r="E148" s="81"/>
      <c r="F148" s="80"/>
      <c r="G148" s="82"/>
      <c r="H148" s="15"/>
      <c r="I148" s="43"/>
      <c r="J148" s="79"/>
      <c r="K148" s="13"/>
      <c r="L148" s="13"/>
      <c r="M148" s="115"/>
      <c r="N148" s="12"/>
      <c r="O148" s="14"/>
      <c r="P148" s="124" t="str">
        <f>IF(AND($I148=Data!$F$7,OR($J148=Data!$D$3,$J148=Data!$D$6)),$G148,"")</f>
        <v/>
      </c>
    </row>
    <row r="149" spans="1:16" s="31" customFormat="1" hidden="1" x14ac:dyDescent="0.2">
      <c r="A149" s="81"/>
      <c r="B149" s="12"/>
      <c r="C149" s="52"/>
      <c r="D149" s="81"/>
      <c r="E149" s="81"/>
      <c r="F149" s="80"/>
      <c r="G149" s="82"/>
      <c r="H149" s="15"/>
      <c r="I149" s="43"/>
      <c r="J149" s="79"/>
      <c r="K149" s="13"/>
      <c r="L149" s="13"/>
      <c r="M149" s="115"/>
      <c r="N149" s="12"/>
      <c r="O149" s="14"/>
      <c r="P149" s="124" t="str">
        <f>IF(AND($I149=Data!$F$7,OR($J149=Data!$D$3,$J149=Data!$D$6)),$G149,"")</f>
        <v/>
      </c>
    </row>
    <row r="150" spans="1:16" s="31" customFormat="1" hidden="1" x14ac:dyDescent="0.2">
      <c r="A150" s="81"/>
      <c r="B150" s="12"/>
      <c r="C150" s="52"/>
      <c r="D150" s="81"/>
      <c r="E150" s="81"/>
      <c r="F150" s="80"/>
      <c r="G150" s="82"/>
      <c r="H150" s="15"/>
      <c r="I150" s="43"/>
      <c r="J150" s="79"/>
      <c r="K150" s="13"/>
      <c r="L150" s="13"/>
      <c r="M150" s="115"/>
      <c r="N150" s="16"/>
      <c r="O150" s="14"/>
      <c r="P150" s="124" t="str">
        <f>IF(AND($I150=Data!$F$7,OR($J150=Data!$D$3,$J150=Data!$D$6)),$G150,"")</f>
        <v/>
      </c>
    </row>
    <row r="151" spans="1:16" s="31" customFormat="1" hidden="1" x14ac:dyDescent="0.2">
      <c r="A151" s="81"/>
      <c r="B151" s="12"/>
      <c r="C151" s="55"/>
      <c r="D151" s="81"/>
      <c r="E151" s="81"/>
      <c r="F151" s="80"/>
      <c r="G151" s="47"/>
      <c r="H151" s="35"/>
      <c r="I151" s="43"/>
      <c r="J151" s="79"/>
      <c r="K151" s="13"/>
      <c r="L151" s="13"/>
      <c r="M151" s="115"/>
      <c r="N151" s="12"/>
      <c r="O151" s="50"/>
      <c r="P151" s="124" t="str">
        <f>IF(AND($I151=Data!$F$7,OR($J151=Data!$D$3,$J151=Data!$D$6)),$G151,"")</f>
        <v/>
      </c>
    </row>
    <row r="152" spans="1:16" s="31" customFormat="1" hidden="1" x14ac:dyDescent="0.2">
      <c r="A152" s="81"/>
      <c r="B152" s="12"/>
      <c r="C152" s="52"/>
      <c r="D152" s="81"/>
      <c r="E152" s="81"/>
      <c r="F152" s="80"/>
      <c r="G152" s="82"/>
      <c r="H152" s="15"/>
      <c r="I152" s="43"/>
      <c r="J152" s="79"/>
      <c r="K152" s="13"/>
      <c r="L152" s="13"/>
      <c r="M152" s="115"/>
      <c r="N152" s="16"/>
      <c r="O152" s="14"/>
      <c r="P152" s="124" t="str">
        <f>IF(AND($I152=Data!$F$7,OR($J152=Data!$D$3,$J152=Data!$D$6)),$G152,"")</f>
        <v/>
      </c>
    </row>
    <row r="153" spans="1:16" s="31" customFormat="1" hidden="1" x14ac:dyDescent="0.2">
      <c r="A153" s="81"/>
      <c r="B153" s="12"/>
      <c r="C153" s="52"/>
      <c r="D153" s="81"/>
      <c r="E153" s="81"/>
      <c r="F153" s="80"/>
      <c r="G153" s="82"/>
      <c r="H153" s="15"/>
      <c r="I153" s="43"/>
      <c r="J153" s="79"/>
      <c r="K153" s="13"/>
      <c r="L153" s="13"/>
      <c r="M153" s="115"/>
      <c r="N153" s="12"/>
      <c r="O153" s="12"/>
      <c r="P153" s="124" t="str">
        <f>IF(AND($I153=Data!$F$7,OR($J153=Data!$D$3,$J153=Data!$D$6)),$G153,"")</f>
        <v/>
      </c>
    </row>
    <row r="154" spans="1:16" s="31" customFormat="1" hidden="1" x14ac:dyDescent="0.2">
      <c r="A154" s="81"/>
      <c r="B154" s="12"/>
      <c r="C154" s="52"/>
      <c r="D154" s="81"/>
      <c r="E154" s="81"/>
      <c r="F154" s="80"/>
      <c r="G154" s="82"/>
      <c r="H154" s="15"/>
      <c r="I154" s="43"/>
      <c r="J154" s="79"/>
      <c r="K154" s="13"/>
      <c r="L154" s="13"/>
      <c r="M154" s="115"/>
      <c r="N154" s="12"/>
      <c r="O154" s="12"/>
      <c r="P154" s="124" t="str">
        <f>IF(AND($I154=Data!$F$7,OR($J154=Data!$D$3,$J154=Data!$D$6)),$G154,"")</f>
        <v/>
      </c>
    </row>
    <row r="155" spans="1:16" s="31" customFormat="1" hidden="1" x14ac:dyDescent="0.2">
      <c r="A155" s="81"/>
      <c r="B155" s="12"/>
      <c r="C155" s="52"/>
      <c r="D155" s="81"/>
      <c r="E155" s="81"/>
      <c r="F155" s="80"/>
      <c r="G155" s="82"/>
      <c r="H155" s="15"/>
      <c r="I155" s="43"/>
      <c r="J155" s="79"/>
      <c r="K155" s="13"/>
      <c r="L155" s="13"/>
      <c r="M155" s="115"/>
      <c r="N155" s="12"/>
      <c r="O155" s="14"/>
      <c r="P155" s="124" t="str">
        <f>IF(AND($I155=Data!$F$7,OR($J155=Data!$D$3,$J155=Data!$D$6)),$G155,"")</f>
        <v/>
      </c>
    </row>
    <row r="156" spans="1:16" s="31" customFormat="1" hidden="1" x14ac:dyDescent="0.2">
      <c r="A156" s="81"/>
      <c r="B156" s="12"/>
      <c r="C156" s="52"/>
      <c r="D156" s="81"/>
      <c r="E156" s="81"/>
      <c r="F156" s="80"/>
      <c r="G156" s="82"/>
      <c r="H156" s="15"/>
      <c r="I156" s="43"/>
      <c r="J156" s="79"/>
      <c r="K156" s="13"/>
      <c r="L156" s="13"/>
      <c r="M156" s="115"/>
      <c r="N156" s="12"/>
      <c r="O156" s="14"/>
      <c r="P156" s="124" t="str">
        <f>IF(AND($I156=Data!$F$7,OR($J156=Data!$D$3,$J156=Data!$D$6)),$G156,"")</f>
        <v/>
      </c>
    </row>
    <row r="157" spans="1:16" s="31" customFormat="1" hidden="1" x14ac:dyDescent="0.2">
      <c r="A157" s="81"/>
      <c r="B157" s="12"/>
      <c r="C157" s="52"/>
      <c r="D157" s="81"/>
      <c r="E157" s="81"/>
      <c r="F157" s="80"/>
      <c r="G157" s="82"/>
      <c r="H157" s="15"/>
      <c r="I157" s="43"/>
      <c r="J157" s="79"/>
      <c r="K157" s="13"/>
      <c r="L157" s="13"/>
      <c r="M157" s="115"/>
      <c r="N157" s="12"/>
      <c r="O157" s="14"/>
      <c r="P157" s="124" t="str">
        <f>IF(AND($I157=Data!$F$7,OR($J157=Data!$D$3,$J157=Data!$D$6)),$G157,"")</f>
        <v/>
      </c>
    </row>
    <row r="158" spans="1:16" s="31" customFormat="1" hidden="1" x14ac:dyDescent="0.2">
      <c r="A158" s="81"/>
      <c r="B158" s="12"/>
      <c r="C158" s="52"/>
      <c r="D158" s="81"/>
      <c r="E158" s="81"/>
      <c r="F158" s="80"/>
      <c r="G158" s="82"/>
      <c r="H158" s="15"/>
      <c r="I158" s="43"/>
      <c r="J158" s="79"/>
      <c r="K158" s="13"/>
      <c r="L158" s="13"/>
      <c r="M158" s="115"/>
      <c r="N158" s="12"/>
      <c r="O158" s="14"/>
      <c r="P158" s="124" t="str">
        <f>IF(AND($I158=Data!$F$7,OR($J158=Data!$D$3,$J158=Data!$D$6)),$G158,"")</f>
        <v/>
      </c>
    </row>
    <row r="159" spans="1:16" s="31" customFormat="1" hidden="1" x14ac:dyDescent="0.2">
      <c r="A159" s="81"/>
      <c r="B159" s="16"/>
      <c r="C159" s="52"/>
      <c r="D159" s="81"/>
      <c r="E159" s="81"/>
      <c r="F159" s="80"/>
      <c r="G159" s="82"/>
      <c r="H159" s="35"/>
      <c r="I159" s="43"/>
      <c r="J159" s="79"/>
      <c r="K159" s="13"/>
      <c r="L159" s="13"/>
      <c r="M159" s="115"/>
      <c r="N159" s="12"/>
      <c r="O159" s="14"/>
      <c r="P159" s="124" t="str">
        <f>IF(AND($I159=Data!$F$7,OR($J159=Data!$D$3,$J159=Data!$D$6)),$G159,"")</f>
        <v/>
      </c>
    </row>
    <row r="160" spans="1:16" s="31" customFormat="1" hidden="1" x14ac:dyDescent="0.2">
      <c r="A160" s="81"/>
      <c r="B160" s="16"/>
      <c r="C160" s="52"/>
      <c r="D160" s="81"/>
      <c r="E160" s="81"/>
      <c r="F160" s="80"/>
      <c r="G160" s="82"/>
      <c r="H160" s="15"/>
      <c r="I160" s="43"/>
      <c r="J160" s="79"/>
      <c r="K160" s="13"/>
      <c r="L160" s="13"/>
      <c r="M160" s="115"/>
      <c r="N160" s="12"/>
      <c r="O160" s="14"/>
      <c r="P160" s="124" t="str">
        <f>IF(AND($I160=Data!$F$7,OR($J160=Data!$D$3,$J160=Data!$D$6)),$G160,"")</f>
        <v/>
      </c>
    </row>
    <row r="161" spans="1:16" s="31" customFormat="1" hidden="1" x14ac:dyDescent="0.2">
      <c r="A161" s="81"/>
      <c r="B161" s="16"/>
      <c r="C161" s="52"/>
      <c r="D161" s="81"/>
      <c r="E161" s="81"/>
      <c r="F161" s="80"/>
      <c r="G161" s="82"/>
      <c r="H161" s="15"/>
      <c r="I161" s="43"/>
      <c r="J161" s="79"/>
      <c r="K161" s="13"/>
      <c r="L161" s="13"/>
      <c r="M161" s="115"/>
      <c r="N161" s="12"/>
      <c r="O161" s="14"/>
      <c r="P161" s="124" t="str">
        <f>IF(AND($I161=Data!$F$7,OR($J161=Data!$D$3,$J161=Data!$D$6)),$G161,"")</f>
        <v/>
      </c>
    </row>
    <row r="162" spans="1:16" s="31" customFormat="1" hidden="1" x14ac:dyDescent="0.2">
      <c r="A162" s="81"/>
      <c r="B162" s="12"/>
      <c r="C162" s="52"/>
      <c r="D162" s="81"/>
      <c r="E162" s="81"/>
      <c r="F162" s="80"/>
      <c r="G162" s="82"/>
      <c r="H162" s="15"/>
      <c r="I162" s="43"/>
      <c r="J162" s="79"/>
      <c r="K162" s="13"/>
      <c r="L162" s="13"/>
      <c r="M162" s="115"/>
      <c r="N162" s="12"/>
      <c r="O162" s="14"/>
      <c r="P162" s="124" t="str">
        <f>IF(AND($I162=Data!$F$7,OR($J162=Data!$D$3,$J162=Data!$D$6)),$G162,"")</f>
        <v/>
      </c>
    </row>
    <row r="163" spans="1:16" s="31" customFormat="1" hidden="1" x14ac:dyDescent="0.2">
      <c r="A163" s="81"/>
      <c r="B163" s="12"/>
      <c r="C163" s="52"/>
      <c r="D163" s="81"/>
      <c r="E163" s="81"/>
      <c r="F163" s="80"/>
      <c r="G163" s="82"/>
      <c r="H163" s="15"/>
      <c r="I163" s="43"/>
      <c r="J163" s="79"/>
      <c r="K163" s="13"/>
      <c r="L163" s="13"/>
      <c r="M163" s="115"/>
      <c r="N163" s="12"/>
      <c r="O163" s="39"/>
      <c r="P163" s="124" t="str">
        <f>IF(AND($I163=Data!$F$7,OR($J163=Data!$D$3,$J163=Data!$D$6)),$G163,"")</f>
        <v/>
      </c>
    </row>
    <row r="164" spans="1:16" s="31" customFormat="1" hidden="1" x14ac:dyDescent="0.2">
      <c r="A164" s="81"/>
      <c r="B164" s="12"/>
      <c r="C164" s="52"/>
      <c r="D164" s="81"/>
      <c r="E164" s="81"/>
      <c r="F164" s="80"/>
      <c r="G164" s="82"/>
      <c r="H164" s="15"/>
      <c r="I164" s="43"/>
      <c r="J164" s="79"/>
      <c r="K164" s="13"/>
      <c r="L164" s="13"/>
      <c r="M164" s="115"/>
      <c r="N164" s="12"/>
      <c r="O164" s="39"/>
      <c r="P164" s="124" t="str">
        <f>IF(AND($I164=Data!$F$7,OR($J164=Data!$D$3,$J164=Data!$D$6)),$G164,"")</f>
        <v/>
      </c>
    </row>
    <row r="165" spans="1:16" s="31" customFormat="1" hidden="1" x14ac:dyDescent="0.2">
      <c r="A165" s="81"/>
      <c r="B165" s="12"/>
      <c r="C165" s="54"/>
      <c r="D165" s="81"/>
      <c r="E165" s="81"/>
      <c r="F165" s="80"/>
      <c r="G165" s="82"/>
      <c r="H165" s="15"/>
      <c r="I165" s="43"/>
      <c r="J165" s="79"/>
      <c r="K165" s="13"/>
      <c r="L165" s="13"/>
      <c r="M165" s="115"/>
      <c r="N165" s="12"/>
      <c r="O165" s="39"/>
      <c r="P165" s="124" t="str">
        <f>IF(AND($I165=Data!$F$7,OR($J165=Data!$D$3,$J165=Data!$D$6)),$G165,"")</f>
        <v/>
      </c>
    </row>
    <row r="166" spans="1:16" s="31" customFormat="1" hidden="1" x14ac:dyDescent="0.2">
      <c r="A166" s="81"/>
      <c r="B166" s="12"/>
      <c r="C166" s="52"/>
      <c r="D166" s="81"/>
      <c r="E166" s="81"/>
      <c r="F166" s="80"/>
      <c r="G166" s="82"/>
      <c r="H166" s="15"/>
      <c r="I166" s="43"/>
      <c r="J166" s="79"/>
      <c r="K166" s="13"/>
      <c r="L166" s="13"/>
      <c r="M166" s="115"/>
      <c r="N166" s="12"/>
      <c r="O166" s="39"/>
      <c r="P166" s="124" t="str">
        <f>IF(AND($I166=Data!$F$7,OR($J166=Data!$D$3,$J166=Data!$D$6)),$G166,"")</f>
        <v/>
      </c>
    </row>
    <row r="167" spans="1:16" s="31" customFormat="1" hidden="1" x14ac:dyDescent="0.2">
      <c r="A167" s="81"/>
      <c r="B167" s="12"/>
      <c r="C167" s="52"/>
      <c r="D167" s="81"/>
      <c r="E167" s="81"/>
      <c r="F167" s="80"/>
      <c r="G167" s="82"/>
      <c r="H167" s="15"/>
      <c r="I167" s="43"/>
      <c r="J167" s="79"/>
      <c r="K167" s="13"/>
      <c r="L167" s="13"/>
      <c r="M167" s="115"/>
      <c r="N167" s="12"/>
      <c r="O167" s="39"/>
      <c r="P167" s="124" t="str">
        <f>IF(AND($I167=Data!$F$7,OR($J167=Data!$D$3,$J167=Data!$D$6)),$G167,"")</f>
        <v/>
      </c>
    </row>
    <row r="168" spans="1:16" s="31" customFormat="1" hidden="1" x14ac:dyDescent="0.2">
      <c r="A168" s="81"/>
      <c r="B168" s="16"/>
      <c r="C168" s="52"/>
      <c r="D168" s="81"/>
      <c r="E168" s="81"/>
      <c r="F168" s="80"/>
      <c r="G168" s="82"/>
      <c r="H168" s="15"/>
      <c r="I168" s="43"/>
      <c r="J168" s="79"/>
      <c r="K168" s="13"/>
      <c r="L168" s="13"/>
      <c r="M168" s="115"/>
      <c r="N168" s="12"/>
      <c r="O168" s="39"/>
      <c r="P168" s="124" t="str">
        <f>IF(AND($I168=Data!$F$7,OR($J168=Data!$D$3,$J168=Data!$D$6)),$G168,"")</f>
        <v/>
      </c>
    </row>
    <row r="169" spans="1:16" s="31" customFormat="1" hidden="1" x14ac:dyDescent="0.2">
      <c r="A169" s="81"/>
      <c r="B169" s="16"/>
      <c r="C169" s="52"/>
      <c r="D169" s="81"/>
      <c r="E169" s="81"/>
      <c r="F169" s="80"/>
      <c r="G169" s="82"/>
      <c r="H169" s="15"/>
      <c r="I169" s="43"/>
      <c r="J169" s="79"/>
      <c r="K169" s="13"/>
      <c r="L169" s="13"/>
      <c r="M169" s="115"/>
      <c r="N169" s="12"/>
      <c r="O169" s="39"/>
      <c r="P169" s="124" t="str">
        <f>IF(AND($I169=Data!$F$7,OR($J169=Data!$D$3,$J169=Data!$D$6)),$G169,"")</f>
        <v/>
      </c>
    </row>
    <row r="170" spans="1:16" s="31" customFormat="1" hidden="1" x14ac:dyDescent="0.2">
      <c r="A170" s="81"/>
      <c r="B170" s="16"/>
      <c r="C170" s="52"/>
      <c r="D170" s="81"/>
      <c r="E170" s="81"/>
      <c r="F170" s="80"/>
      <c r="G170" s="82"/>
      <c r="H170" s="35"/>
      <c r="I170" s="43"/>
      <c r="J170" s="79"/>
      <c r="K170" s="13"/>
      <c r="L170" s="13"/>
      <c r="M170" s="115"/>
      <c r="N170" s="12"/>
      <c r="O170" s="28"/>
      <c r="P170" s="124" t="str">
        <f>IF(AND($I170=Data!$F$7,OR($J170=Data!$D$3,$J170=Data!$D$6)),$G170,"")</f>
        <v/>
      </c>
    </row>
    <row r="171" spans="1:16" s="31" customFormat="1" hidden="1" x14ac:dyDescent="0.2">
      <c r="A171" s="81"/>
      <c r="B171" s="16"/>
      <c r="C171" s="52"/>
      <c r="D171" s="81"/>
      <c r="E171" s="81"/>
      <c r="F171" s="80"/>
      <c r="G171" s="82"/>
      <c r="H171" s="35"/>
      <c r="I171" s="43"/>
      <c r="J171" s="79"/>
      <c r="K171" s="13"/>
      <c r="L171" s="13"/>
      <c r="M171" s="115"/>
      <c r="N171" s="12"/>
      <c r="O171" s="28"/>
      <c r="P171" s="124" t="str">
        <f>IF(AND($I171=Data!$F$7,OR($J171=Data!$D$3,$J171=Data!$D$6)),$G171,"")</f>
        <v/>
      </c>
    </row>
    <row r="172" spans="1:16" s="31" customFormat="1" hidden="1" x14ac:dyDescent="0.2">
      <c r="A172" s="81"/>
      <c r="B172" s="16"/>
      <c r="C172" s="52"/>
      <c r="D172" s="81"/>
      <c r="E172" s="81"/>
      <c r="F172" s="80"/>
      <c r="G172" s="82"/>
      <c r="H172" s="15"/>
      <c r="I172" s="43"/>
      <c r="J172" s="79"/>
      <c r="K172" s="13"/>
      <c r="L172" s="13"/>
      <c r="M172" s="115"/>
      <c r="N172" s="12"/>
      <c r="O172" s="28"/>
      <c r="P172" s="124" t="str">
        <f>IF(AND($I172=Data!$F$7,OR($J172=Data!$D$3,$J172=Data!$D$6)),$G172,"")</f>
        <v/>
      </c>
    </row>
    <row r="173" spans="1:16" s="31" customFormat="1" hidden="1" x14ac:dyDescent="0.2">
      <c r="A173" s="81"/>
      <c r="B173" s="16"/>
      <c r="C173" s="52"/>
      <c r="D173" s="81"/>
      <c r="E173" s="81"/>
      <c r="F173" s="80"/>
      <c r="G173" s="82"/>
      <c r="H173" s="15"/>
      <c r="I173" s="43"/>
      <c r="J173" s="79"/>
      <c r="K173" s="13"/>
      <c r="L173" s="13"/>
      <c r="M173" s="115"/>
      <c r="N173" s="12"/>
      <c r="O173" s="28"/>
      <c r="P173" s="124" t="str">
        <f>IF(AND($I173=Data!$F$7,OR($J173=Data!$D$3,$J173=Data!$D$6)),$G173,"")</f>
        <v/>
      </c>
    </row>
    <row r="174" spans="1:16" s="31" customFormat="1" hidden="1" x14ac:dyDescent="0.2">
      <c r="A174" s="81"/>
      <c r="B174" s="12"/>
      <c r="C174" s="52"/>
      <c r="D174" s="81"/>
      <c r="E174" s="81"/>
      <c r="F174" s="80"/>
      <c r="G174" s="82"/>
      <c r="H174" s="15"/>
      <c r="I174" s="43"/>
      <c r="J174" s="79"/>
      <c r="K174" s="13"/>
      <c r="L174" s="13"/>
      <c r="M174" s="115"/>
      <c r="N174" s="12"/>
      <c r="O174" s="28"/>
      <c r="P174" s="124" t="str">
        <f>IF(AND($I174=Data!$F$7,OR($J174=Data!$D$3,$J174=Data!$D$6)),$G174,"")</f>
        <v/>
      </c>
    </row>
    <row r="175" spans="1:16" s="31" customFormat="1" hidden="1" x14ac:dyDescent="0.2">
      <c r="A175" s="81"/>
      <c r="B175" s="12"/>
      <c r="C175" s="53"/>
      <c r="D175" s="81"/>
      <c r="E175" s="81"/>
      <c r="F175" s="80"/>
      <c r="G175" s="82"/>
      <c r="H175" s="15"/>
      <c r="I175" s="43"/>
      <c r="J175" s="79"/>
      <c r="K175" s="37"/>
      <c r="L175" s="37"/>
      <c r="M175" s="115"/>
      <c r="N175" s="16"/>
      <c r="O175" s="28"/>
      <c r="P175" s="124" t="str">
        <f>IF(AND($I175=Data!$F$7,OR($J175=Data!$D$3,$J175=Data!$D$6)),$G175,"")</f>
        <v/>
      </c>
    </row>
    <row r="176" spans="1:16" s="31" customFormat="1" hidden="1" x14ac:dyDescent="0.2">
      <c r="A176" s="81"/>
      <c r="B176" s="12"/>
      <c r="C176" s="52"/>
      <c r="D176" s="81"/>
      <c r="E176" s="81"/>
      <c r="F176" s="80"/>
      <c r="G176" s="82"/>
      <c r="H176" s="15"/>
      <c r="I176" s="43"/>
      <c r="J176" s="79"/>
      <c r="K176" s="13"/>
      <c r="L176" s="13"/>
      <c r="M176" s="118"/>
      <c r="N176" s="16"/>
      <c r="O176" s="28"/>
      <c r="P176" s="124" t="str">
        <f>IF(AND($I176=Data!$F$7,OR($J176=Data!$D$3,$J176=Data!$D$6)),$G176,"")</f>
        <v/>
      </c>
    </row>
    <row r="177" spans="1:16" s="31" customFormat="1" hidden="1" x14ac:dyDescent="0.2">
      <c r="A177" s="81"/>
      <c r="B177" s="12"/>
      <c r="C177" s="52"/>
      <c r="D177" s="81"/>
      <c r="E177" s="81"/>
      <c r="F177" s="80"/>
      <c r="G177" s="82"/>
      <c r="H177" s="15"/>
      <c r="I177" s="43"/>
      <c r="J177" s="79"/>
      <c r="K177" s="13"/>
      <c r="L177" s="13"/>
      <c r="M177" s="115"/>
      <c r="N177" s="12"/>
      <c r="O177" s="14"/>
      <c r="P177" s="124" t="str">
        <f>IF(AND($I177=Data!$F$7,OR($J177=Data!$D$3,$J177=Data!$D$6)),$G177,"")</f>
        <v/>
      </c>
    </row>
    <row r="178" spans="1:16" s="31" customFormat="1" hidden="1" x14ac:dyDescent="0.2">
      <c r="A178" s="81"/>
      <c r="B178" s="12"/>
      <c r="C178" s="52"/>
      <c r="D178" s="81"/>
      <c r="E178" s="81"/>
      <c r="F178" s="80"/>
      <c r="G178" s="82"/>
      <c r="H178" s="15"/>
      <c r="I178" s="43"/>
      <c r="J178" s="79"/>
      <c r="K178" s="13"/>
      <c r="L178" s="13"/>
      <c r="M178" s="115"/>
      <c r="N178" s="12"/>
      <c r="O178" s="14"/>
      <c r="P178" s="124" t="str">
        <f>IF(AND($I178=Data!$F$7,OR($J178=Data!$D$3,$J178=Data!$D$6)),$G178,"")</f>
        <v/>
      </c>
    </row>
    <row r="179" spans="1:16" s="31" customFormat="1" hidden="1" x14ac:dyDescent="0.2">
      <c r="A179" s="81"/>
      <c r="B179" s="16"/>
      <c r="C179" s="52"/>
      <c r="D179" s="81"/>
      <c r="E179" s="81"/>
      <c r="F179" s="80"/>
      <c r="G179" s="82"/>
      <c r="H179" s="15"/>
      <c r="I179" s="43"/>
      <c r="J179" s="79"/>
      <c r="K179" s="13"/>
      <c r="L179" s="13"/>
      <c r="M179" s="115"/>
      <c r="N179" s="12"/>
      <c r="O179" s="14"/>
      <c r="P179" s="124" t="str">
        <f>IF(AND($I179=Data!$F$7,OR($J179=Data!$D$3,$J179=Data!$D$6)),$G179,"")</f>
        <v/>
      </c>
    </row>
    <row r="180" spans="1:16" s="31" customFormat="1" hidden="1" x14ac:dyDescent="0.2">
      <c r="A180" s="81"/>
      <c r="B180" s="12"/>
      <c r="C180" s="52"/>
      <c r="D180" s="81"/>
      <c r="E180" s="81"/>
      <c r="F180" s="80"/>
      <c r="G180" s="82"/>
      <c r="H180" s="35"/>
      <c r="I180" s="43"/>
      <c r="J180" s="79"/>
      <c r="K180" s="13"/>
      <c r="L180" s="13"/>
      <c r="M180" s="115"/>
      <c r="N180" s="12"/>
      <c r="O180" s="14"/>
      <c r="P180" s="124" t="str">
        <f>IF(AND($I180=Data!$F$7,OR($J180=Data!$D$3,$J180=Data!$D$6)),$G180,"")</f>
        <v/>
      </c>
    </row>
    <row r="181" spans="1:16" s="31" customFormat="1" hidden="1" x14ac:dyDescent="0.2">
      <c r="A181" s="81"/>
      <c r="B181" s="12"/>
      <c r="C181" s="52"/>
      <c r="D181" s="81"/>
      <c r="E181" s="81"/>
      <c r="F181" s="80"/>
      <c r="G181" s="82"/>
      <c r="H181" s="15"/>
      <c r="I181" s="43"/>
      <c r="J181" s="79"/>
      <c r="K181" s="13"/>
      <c r="L181" s="13"/>
      <c r="M181" s="115"/>
      <c r="N181" s="12"/>
      <c r="O181" s="14"/>
      <c r="P181" s="124" t="str">
        <f>IF(AND($I181=Data!$F$7,OR($J181=Data!$D$3,$J181=Data!$D$6)),$G181,"")</f>
        <v/>
      </c>
    </row>
    <row r="182" spans="1:16" s="31" customFormat="1" hidden="1" x14ac:dyDescent="0.2">
      <c r="A182" s="81"/>
      <c r="B182" s="12"/>
      <c r="C182" s="52"/>
      <c r="D182" s="81"/>
      <c r="E182" s="81"/>
      <c r="F182" s="80"/>
      <c r="G182" s="82"/>
      <c r="H182" s="15"/>
      <c r="I182" s="43"/>
      <c r="J182" s="79"/>
      <c r="K182" s="13"/>
      <c r="L182" s="13"/>
      <c r="M182" s="115"/>
      <c r="N182" s="12"/>
      <c r="O182" s="14"/>
      <c r="P182" s="124" t="str">
        <f>IF(AND($I182=Data!$F$7,OR($J182=Data!$D$3,$J182=Data!$D$6)),$G182,"")</f>
        <v/>
      </c>
    </row>
    <row r="183" spans="1:16" s="31" customFormat="1" hidden="1" x14ac:dyDescent="0.2">
      <c r="A183" s="81"/>
      <c r="B183" s="12"/>
      <c r="C183" s="52"/>
      <c r="D183" s="81"/>
      <c r="E183" s="81"/>
      <c r="F183" s="80"/>
      <c r="G183" s="82"/>
      <c r="H183" s="15"/>
      <c r="I183" s="43"/>
      <c r="J183" s="79"/>
      <c r="K183" s="13"/>
      <c r="L183" s="13"/>
      <c r="M183" s="115"/>
      <c r="N183" s="12"/>
      <c r="O183" s="14"/>
      <c r="P183" s="124" t="str">
        <f>IF(AND($I183=Data!$F$7,OR($J183=Data!$D$3,$J183=Data!$D$6)),$G183,"")</f>
        <v/>
      </c>
    </row>
    <row r="184" spans="1:16" s="31" customFormat="1" hidden="1" x14ac:dyDescent="0.2">
      <c r="A184" s="81"/>
      <c r="B184" s="16"/>
      <c r="C184" s="52"/>
      <c r="D184" s="81"/>
      <c r="E184" s="81"/>
      <c r="F184" s="80"/>
      <c r="G184" s="82"/>
      <c r="H184" s="15"/>
      <c r="I184" s="43"/>
      <c r="J184" s="79"/>
      <c r="K184" s="13"/>
      <c r="L184" s="13"/>
      <c r="M184" s="115"/>
      <c r="N184" s="12"/>
      <c r="O184" s="14"/>
      <c r="P184" s="124" t="str">
        <f>IF(AND($I184=Data!$F$7,OR($J184=Data!$D$3,$J184=Data!$D$6)),$G184,"")</f>
        <v/>
      </c>
    </row>
    <row r="185" spans="1:16" s="31" customFormat="1" hidden="1" x14ac:dyDescent="0.2">
      <c r="A185" s="81"/>
      <c r="B185" s="12"/>
      <c r="C185" s="52"/>
      <c r="D185" s="81"/>
      <c r="E185" s="81"/>
      <c r="F185" s="80"/>
      <c r="G185" s="82"/>
      <c r="H185" s="15"/>
      <c r="I185" s="43"/>
      <c r="J185" s="79"/>
      <c r="K185" s="13"/>
      <c r="L185" s="13"/>
      <c r="M185" s="115"/>
      <c r="N185" s="12"/>
      <c r="O185" s="14"/>
      <c r="P185" s="124" t="str">
        <f>IF(AND($I185=Data!$F$7,OR($J185=Data!$D$3,$J185=Data!$D$6)),$G185,"")</f>
        <v/>
      </c>
    </row>
    <row r="186" spans="1:16" s="31" customFormat="1" hidden="1" x14ac:dyDescent="0.2">
      <c r="A186" s="81"/>
      <c r="B186" s="12"/>
      <c r="C186" s="52"/>
      <c r="D186" s="81"/>
      <c r="E186" s="81"/>
      <c r="F186" s="80"/>
      <c r="G186" s="82"/>
      <c r="H186" s="35"/>
      <c r="I186" s="43"/>
      <c r="J186" s="79"/>
      <c r="K186" s="13"/>
      <c r="L186" s="13"/>
      <c r="M186" s="115"/>
      <c r="N186" s="12"/>
      <c r="O186" s="14"/>
      <c r="P186" s="124" t="str">
        <f>IF(AND($I186=Data!$F$7,OR($J186=Data!$D$3,$J186=Data!$D$6)),$G186,"")</f>
        <v/>
      </c>
    </row>
    <row r="187" spans="1:16" s="31" customFormat="1" hidden="1" x14ac:dyDescent="0.2">
      <c r="A187" s="81"/>
      <c r="B187" s="12"/>
      <c r="C187" s="52"/>
      <c r="D187" s="81"/>
      <c r="E187" s="81"/>
      <c r="F187" s="80"/>
      <c r="G187" s="82"/>
      <c r="H187" s="15"/>
      <c r="I187" s="43"/>
      <c r="J187" s="79"/>
      <c r="K187" s="13"/>
      <c r="L187" s="13"/>
      <c r="M187" s="115"/>
      <c r="N187" s="16"/>
      <c r="O187" s="14"/>
      <c r="P187" s="124" t="str">
        <f>IF(AND($I187=Data!$F$7,OR($J187=Data!$D$3,$J187=Data!$D$6)),$G187,"")</f>
        <v/>
      </c>
    </row>
    <row r="188" spans="1:16" s="31" customFormat="1" hidden="1" x14ac:dyDescent="0.2">
      <c r="A188" s="81"/>
      <c r="B188" s="12"/>
      <c r="C188" s="52"/>
      <c r="D188" s="81"/>
      <c r="E188" s="81"/>
      <c r="F188" s="80"/>
      <c r="G188" s="82"/>
      <c r="H188" s="15"/>
      <c r="I188" s="43"/>
      <c r="J188" s="79"/>
      <c r="K188" s="13"/>
      <c r="L188" s="13"/>
      <c r="M188" s="115"/>
      <c r="N188" s="12"/>
      <c r="O188" s="14"/>
      <c r="P188" s="124" t="str">
        <f>IF(AND($I188=Data!$F$7,OR($J188=Data!$D$3,$J188=Data!$D$6)),$G188,"")</f>
        <v/>
      </c>
    </row>
    <row r="189" spans="1:16" s="31" customFormat="1" hidden="1" x14ac:dyDescent="0.2">
      <c r="A189" s="81"/>
      <c r="B189" s="12"/>
      <c r="C189" s="52"/>
      <c r="D189" s="81"/>
      <c r="E189" s="81"/>
      <c r="F189" s="80"/>
      <c r="G189" s="82"/>
      <c r="H189" s="15"/>
      <c r="I189" s="43"/>
      <c r="J189" s="79"/>
      <c r="K189" s="13"/>
      <c r="L189" s="13"/>
      <c r="M189" s="115"/>
      <c r="N189" s="12"/>
      <c r="O189" s="28"/>
      <c r="P189" s="124" t="str">
        <f>IF(AND($I189=Data!$F$7,OR($J189=Data!$D$3,$J189=Data!$D$6)),$G189,"")</f>
        <v/>
      </c>
    </row>
    <row r="190" spans="1:16" s="31" customFormat="1" hidden="1" x14ac:dyDescent="0.2">
      <c r="A190" s="81"/>
      <c r="B190" s="12"/>
      <c r="C190" s="52"/>
      <c r="D190" s="81"/>
      <c r="E190" s="81"/>
      <c r="F190" s="80"/>
      <c r="G190" s="82"/>
      <c r="H190" s="35"/>
      <c r="I190" s="43"/>
      <c r="J190" s="79"/>
      <c r="K190" s="13"/>
      <c r="L190" s="13"/>
      <c r="M190" s="115"/>
      <c r="N190" s="12"/>
      <c r="O190" s="28"/>
      <c r="P190" s="124" t="str">
        <f>IF(AND($I190=Data!$F$7,OR($J190=Data!$D$3,$J190=Data!$D$6)),$G190,"")</f>
        <v/>
      </c>
    </row>
    <row r="191" spans="1:16" s="31" customFormat="1" hidden="1" x14ac:dyDescent="0.2">
      <c r="A191" s="81"/>
      <c r="B191" s="12"/>
      <c r="C191" s="52"/>
      <c r="D191" s="81"/>
      <c r="E191" s="81"/>
      <c r="F191" s="80"/>
      <c r="G191" s="82"/>
      <c r="H191" s="35"/>
      <c r="I191" s="43"/>
      <c r="J191" s="79"/>
      <c r="K191" s="13"/>
      <c r="L191" s="13"/>
      <c r="M191" s="115"/>
      <c r="N191" s="12"/>
      <c r="O191" s="28"/>
      <c r="P191" s="124" t="str">
        <f>IF(AND($I191=Data!$F$7,OR($J191=Data!$D$3,$J191=Data!$D$6)),$G191,"")</f>
        <v/>
      </c>
    </row>
    <row r="192" spans="1:16" s="31" customFormat="1" hidden="1" x14ac:dyDescent="0.2">
      <c r="A192" s="81"/>
      <c r="B192" s="12"/>
      <c r="C192" s="52"/>
      <c r="D192" s="81"/>
      <c r="E192" s="81"/>
      <c r="F192" s="80"/>
      <c r="G192" s="82"/>
      <c r="H192" s="15"/>
      <c r="I192" s="43"/>
      <c r="J192" s="79"/>
      <c r="K192" s="13"/>
      <c r="L192" s="13"/>
      <c r="M192" s="115"/>
      <c r="N192" s="12"/>
      <c r="O192" s="28"/>
      <c r="P192" s="124" t="str">
        <f>IF(AND($I192=Data!$F$7,OR($J192=Data!$D$3,$J192=Data!$D$6)),$G192,"")</f>
        <v/>
      </c>
    </row>
    <row r="193" spans="1:16" s="31" customFormat="1" hidden="1" x14ac:dyDescent="0.2">
      <c r="A193" s="81"/>
      <c r="B193" s="12"/>
      <c r="C193" s="52"/>
      <c r="D193" s="81"/>
      <c r="E193" s="81"/>
      <c r="F193" s="80"/>
      <c r="G193" s="82"/>
      <c r="H193" s="15"/>
      <c r="I193" s="43"/>
      <c r="J193" s="79"/>
      <c r="K193" s="13"/>
      <c r="L193" s="13"/>
      <c r="M193" s="115"/>
      <c r="N193" s="12"/>
      <c r="O193" s="28"/>
      <c r="P193" s="124" t="str">
        <f>IF(AND($I193=Data!$F$7,OR($J193=Data!$D$3,$J193=Data!$D$6)),$G193,"")</f>
        <v/>
      </c>
    </row>
    <row r="194" spans="1:16" s="31" customFormat="1" hidden="1" x14ac:dyDescent="0.2">
      <c r="A194" s="81"/>
      <c r="B194" s="12"/>
      <c r="C194" s="52"/>
      <c r="D194" s="81"/>
      <c r="E194" s="81"/>
      <c r="F194" s="80"/>
      <c r="G194" s="82"/>
      <c r="H194" s="35"/>
      <c r="I194" s="43"/>
      <c r="J194" s="79"/>
      <c r="K194" s="13"/>
      <c r="L194" s="13"/>
      <c r="M194" s="115"/>
      <c r="N194" s="12"/>
      <c r="O194" s="28"/>
      <c r="P194" s="124" t="str">
        <f>IF(AND($I194=Data!$F$7,OR($J194=Data!$D$3,$J194=Data!$D$6)),$G194,"")</f>
        <v/>
      </c>
    </row>
    <row r="195" spans="1:16" s="31" customFormat="1" hidden="1" x14ac:dyDescent="0.2">
      <c r="A195" s="81"/>
      <c r="B195" s="12"/>
      <c r="C195" s="52"/>
      <c r="D195" s="81"/>
      <c r="E195" s="81"/>
      <c r="F195" s="80"/>
      <c r="G195" s="82"/>
      <c r="H195" s="35"/>
      <c r="I195" s="43"/>
      <c r="J195" s="79"/>
      <c r="K195" s="13"/>
      <c r="L195" s="13"/>
      <c r="M195" s="115"/>
      <c r="N195" s="12"/>
      <c r="O195" s="28"/>
      <c r="P195" s="124" t="str">
        <f>IF(AND($I195=Data!$F$7,OR($J195=Data!$D$3,$J195=Data!$D$6)),$G195,"")</f>
        <v/>
      </c>
    </row>
    <row r="196" spans="1:16" s="31" customFormat="1" hidden="1" x14ac:dyDescent="0.2">
      <c r="A196" s="81"/>
      <c r="B196" s="12"/>
      <c r="C196" s="52"/>
      <c r="D196" s="81"/>
      <c r="E196" s="81"/>
      <c r="F196" s="80"/>
      <c r="G196" s="82"/>
      <c r="H196" s="15"/>
      <c r="I196" s="43"/>
      <c r="J196" s="79"/>
      <c r="K196" s="13"/>
      <c r="L196" s="13"/>
      <c r="M196" s="115"/>
      <c r="N196" s="12"/>
      <c r="O196" s="14"/>
      <c r="P196" s="124" t="str">
        <f>IF(AND($I196=Data!$F$7,OR($J196=Data!$D$3,$J196=Data!$D$6)),$G196,"")</f>
        <v/>
      </c>
    </row>
    <row r="197" spans="1:16" s="31" customFormat="1" hidden="1" x14ac:dyDescent="0.2">
      <c r="A197" s="81"/>
      <c r="B197" s="12"/>
      <c r="C197" s="52"/>
      <c r="D197" s="81"/>
      <c r="E197" s="81"/>
      <c r="F197" s="80"/>
      <c r="G197" s="82"/>
      <c r="H197" s="15"/>
      <c r="I197" s="43"/>
      <c r="J197" s="79"/>
      <c r="K197" s="13"/>
      <c r="L197" s="13"/>
      <c r="M197" s="115"/>
      <c r="N197" s="12"/>
      <c r="O197" s="14"/>
      <c r="P197" s="124" t="str">
        <f>IF(AND($I197=Data!$F$7,OR($J197=Data!$D$3,$J197=Data!$D$6)),$G197,"")</f>
        <v/>
      </c>
    </row>
    <row r="198" spans="1:16" s="31" customFormat="1" hidden="1" x14ac:dyDescent="0.2">
      <c r="A198" s="81"/>
      <c r="B198" s="12"/>
      <c r="C198" s="52"/>
      <c r="D198" s="81"/>
      <c r="E198" s="81"/>
      <c r="F198" s="80"/>
      <c r="G198" s="82"/>
      <c r="H198" s="15"/>
      <c r="I198" s="43"/>
      <c r="J198" s="79"/>
      <c r="K198" s="13"/>
      <c r="L198" s="13"/>
      <c r="M198" s="115"/>
      <c r="N198" s="12"/>
      <c r="O198" s="14"/>
      <c r="P198" s="124" t="str">
        <f>IF(AND($I198=Data!$F$7,OR($J198=Data!$D$3,$J198=Data!$D$6)),$G198,"")</f>
        <v/>
      </c>
    </row>
    <row r="199" spans="1:16" s="31" customFormat="1" hidden="1" x14ac:dyDescent="0.2">
      <c r="A199" s="81"/>
      <c r="B199" s="12"/>
      <c r="C199" s="52"/>
      <c r="D199" s="81"/>
      <c r="E199" s="81"/>
      <c r="F199" s="80"/>
      <c r="G199" s="82"/>
      <c r="H199" s="35"/>
      <c r="I199" s="43"/>
      <c r="J199" s="79"/>
      <c r="K199" s="13"/>
      <c r="L199" s="13"/>
      <c r="M199" s="115"/>
      <c r="N199" s="12"/>
      <c r="O199" s="14"/>
      <c r="P199" s="124" t="str">
        <f>IF(AND($I199=Data!$F$7,OR($J199=Data!$D$3,$J199=Data!$D$6)),$G199,"")</f>
        <v/>
      </c>
    </row>
    <row r="200" spans="1:16" s="31" customFormat="1" hidden="1" x14ac:dyDescent="0.2">
      <c r="A200" s="81"/>
      <c r="B200" s="12"/>
      <c r="C200" s="52"/>
      <c r="D200" s="81"/>
      <c r="E200" s="81"/>
      <c r="F200" s="80"/>
      <c r="G200" s="82"/>
      <c r="H200" s="15"/>
      <c r="I200" s="43"/>
      <c r="J200" s="79"/>
      <c r="K200" s="13"/>
      <c r="L200" s="13"/>
      <c r="M200" s="115"/>
      <c r="N200" s="12"/>
      <c r="O200" s="14"/>
      <c r="P200" s="124" t="str">
        <f>IF(AND($I200=Data!$F$7,OR($J200=Data!$D$3,$J200=Data!$D$6)),$G200,"")</f>
        <v/>
      </c>
    </row>
    <row r="201" spans="1:16" s="31" customFormat="1" hidden="1" x14ac:dyDescent="0.2">
      <c r="A201" s="81"/>
      <c r="B201" s="12"/>
      <c r="C201" s="54"/>
      <c r="D201" s="81"/>
      <c r="E201" s="81"/>
      <c r="F201" s="80"/>
      <c r="G201" s="82"/>
      <c r="H201" s="15"/>
      <c r="I201" s="43"/>
      <c r="J201" s="79"/>
      <c r="K201" s="13"/>
      <c r="L201" s="13"/>
      <c r="M201" s="115"/>
      <c r="N201" s="12"/>
      <c r="O201" s="14"/>
      <c r="P201" s="124" t="str">
        <f>IF(AND($I201=Data!$F$7,OR($J201=Data!$D$3,$J201=Data!$D$6)),$G201,"")</f>
        <v/>
      </c>
    </row>
    <row r="202" spans="1:16" s="31" customFormat="1" hidden="1" x14ac:dyDescent="0.2">
      <c r="A202" s="81"/>
      <c r="B202" s="12"/>
      <c r="C202" s="52"/>
      <c r="D202" s="81"/>
      <c r="E202" s="81"/>
      <c r="F202" s="80"/>
      <c r="G202" s="82"/>
      <c r="H202" s="35"/>
      <c r="I202" s="43"/>
      <c r="J202" s="79"/>
      <c r="K202" s="13"/>
      <c r="L202" s="13"/>
      <c r="M202" s="115"/>
      <c r="N202" s="12"/>
      <c r="O202" s="14"/>
      <c r="P202" s="124" t="str">
        <f>IF(AND($I202=Data!$F$7,OR($J202=Data!$D$3,$J202=Data!$D$6)),$G202,"")</f>
        <v/>
      </c>
    </row>
    <row r="203" spans="1:16" s="31" customFormat="1" hidden="1" x14ac:dyDescent="0.2">
      <c r="A203" s="81"/>
      <c r="B203" s="12"/>
      <c r="C203" s="52"/>
      <c r="D203" s="81"/>
      <c r="E203" s="81"/>
      <c r="F203" s="80"/>
      <c r="G203" s="82"/>
      <c r="H203" s="35"/>
      <c r="I203" s="43"/>
      <c r="J203" s="79"/>
      <c r="K203" s="13"/>
      <c r="L203" s="13"/>
      <c r="M203" s="115"/>
      <c r="N203" s="12"/>
      <c r="O203" s="14"/>
      <c r="P203" s="124" t="str">
        <f>IF(AND($I203=Data!$F$7,OR($J203=Data!$D$3,$J203=Data!$D$6)),$G203,"")</f>
        <v/>
      </c>
    </row>
    <row r="204" spans="1:16" s="31" customFormat="1" hidden="1" x14ac:dyDescent="0.2">
      <c r="A204" s="81"/>
      <c r="B204" s="12"/>
      <c r="C204" s="52"/>
      <c r="D204" s="81"/>
      <c r="E204" s="81"/>
      <c r="F204" s="80"/>
      <c r="G204" s="82"/>
      <c r="H204" s="15"/>
      <c r="I204" s="43"/>
      <c r="J204" s="79"/>
      <c r="K204" s="13"/>
      <c r="L204" s="13"/>
      <c r="M204" s="115"/>
      <c r="N204" s="12"/>
      <c r="O204" s="14"/>
      <c r="P204" s="124" t="str">
        <f>IF(AND($I204=Data!$F$7,OR($J204=Data!$D$3,$J204=Data!$D$6)),$G204,"")</f>
        <v/>
      </c>
    </row>
    <row r="205" spans="1:16" s="31" customFormat="1" hidden="1" x14ac:dyDescent="0.2">
      <c r="A205" s="81"/>
      <c r="B205" s="12"/>
      <c r="C205" s="52"/>
      <c r="D205" s="81"/>
      <c r="E205" s="81"/>
      <c r="F205" s="80"/>
      <c r="G205" s="82"/>
      <c r="H205" s="15"/>
      <c r="I205" s="43"/>
      <c r="J205" s="79"/>
      <c r="K205" s="13"/>
      <c r="L205" s="13"/>
      <c r="M205" s="115"/>
      <c r="N205" s="12"/>
      <c r="O205" s="14"/>
      <c r="P205" s="124" t="str">
        <f>IF(AND($I205=Data!$F$7,OR($J205=Data!$D$3,$J205=Data!$D$6)),$G205,"")</f>
        <v/>
      </c>
    </row>
    <row r="206" spans="1:16" s="31" customFormat="1" hidden="1" x14ac:dyDescent="0.2">
      <c r="A206" s="81"/>
      <c r="B206" s="12"/>
      <c r="C206" s="52"/>
      <c r="D206" s="81"/>
      <c r="E206" s="81"/>
      <c r="F206" s="80"/>
      <c r="G206" s="82"/>
      <c r="H206" s="35"/>
      <c r="I206" s="43"/>
      <c r="J206" s="79"/>
      <c r="K206" s="13"/>
      <c r="L206" s="13"/>
      <c r="M206" s="115"/>
      <c r="N206" s="12"/>
      <c r="O206" s="14"/>
      <c r="P206" s="124" t="str">
        <f>IF(AND($I206=Data!$F$7,OR($J206=Data!$D$3,$J206=Data!$D$6)),$G206,"")</f>
        <v/>
      </c>
    </row>
    <row r="207" spans="1:16" s="31" customFormat="1" hidden="1" x14ac:dyDescent="0.2">
      <c r="A207" s="81"/>
      <c r="B207" s="12"/>
      <c r="C207" s="54"/>
      <c r="D207" s="81"/>
      <c r="E207" s="81"/>
      <c r="F207" s="80"/>
      <c r="G207" s="82"/>
      <c r="H207" s="15"/>
      <c r="I207" s="43"/>
      <c r="J207" s="79"/>
      <c r="K207" s="13"/>
      <c r="L207" s="13"/>
      <c r="M207" s="115"/>
      <c r="N207" s="12"/>
      <c r="O207" s="14"/>
      <c r="P207" s="124" t="str">
        <f>IF(AND($I207=Data!$F$7,OR($J207=Data!$D$3,$J207=Data!$D$6)),$G207,"")</f>
        <v/>
      </c>
    </row>
    <row r="208" spans="1:16" s="31" customFormat="1" hidden="1" x14ac:dyDescent="0.2">
      <c r="A208" s="81"/>
      <c r="B208" s="12"/>
      <c r="C208" s="52"/>
      <c r="D208" s="81"/>
      <c r="E208" s="81"/>
      <c r="F208" s="80"/>
      <c r="G208" s="82"/>
      <c r="H208" s="15"/>
      <c r="I208" s="43"/>
      <c r="J208" s="79"/>
      <c r="K208" s="13"/>
      <c r="L208" s="13"/>
      <c r="M208" s="115"/>
      <c r="N208" s="12"/>
      <c r="O208" s="14"/>
      <c r="P208" s="124" t="str">
        <f>IF(AND($I208=Data!$F$7,OR($J208=Data!$D$3,$J208=Data!$D$6)),$G208,"")</f>
        <v/>
      </c>
    </row>
    <row r="209" spans="1:16" s="31" customFormat="1" hidden="1" x14ac:dyDescent="0.2">
      <c r="A209" s="81"/>
      <c r="B209" s="12"/>
      <c r="C209" s="52"/>
      <c r="D209" s="81"/>
      <c r="E209" s="81"/>
      <c r="F209" s="80"/>
      <c r="G209" s="82"/>
      <c r="H209" s="15"/>
      <c r="I209" s="43"/>
      <c r="J209" s="79"/>
      <c r="K209" s="13"/>
      <c r="L209" s="13"/>
      <c r="M209" s="115"/>
      <c r="N209" s="12"/>
      <c r="O209" s="14"/>
      <c r="P209" s="124" t="str">
        <f>IF(AND($I209=Data!$F$7,OR($J209=Data!$D$3,$J209=Data!$D$6)),$G209,"")</f>
        <v/>
      </c>
    </row>
    <row r="210" spans="1:16" s="31" customFormat="1" hidden="1" x14ac:dyDescent="0.2">
      <c r="A210" s="81"/>
      <c r="B210" s="12"/>
      <c r="C210" s="52"/>
      <c r="D210" s="81"/>
      <c r="E210" s="81"/>
      <c r="F210" s="80"/>
      <c r="G210" s="82"/>
      <c r="H210" s="35"/>
      <c r="I210" s="43"/>
      <c r="J210" s="79"/>
      <c r="K210" s="13"/>
      <c r="L210" s="13"/>
      <c r="M210" s="115"/>
      <c r="N210" s="12"/>
      <c r="O210" s="14"/>
      <c r="P210" s="124" t="str">
        <f>IF(AND($I210=Data!$F$7,OR($J210=Data!$D$3,$J210=Data!$D$6)),$G210,"")</f>
        <v/>
      </c>
    </row>
    <row r="211" spans="1:16" s="31" customFormat="1" hidden="1" x14ac:dyDescent="0.2">
      <c r="A211" s="81"/>
      <c r="B211" s="12"/>
      <c r="C211" s="52"/>
      <c r="D211" s="81"/>
      <c r="E211" s="81"/>
      <c r="F211" s="80"/>
      <c r="G211" s="82"/>
      <c r="H211" s="15"/>
      <c r="I211" s="43"/>
      <c r="J211" s="79"/>
      <c r="K211" s="13"/>
      <c r="L211" s="13"/>
      <c r="M211" s="115"/>
      <c r="N211" s="12"/>
      <c r="O211" s="14"/>
      <c r="P211" s="124" t="str">
        <f>IF(AND($I211=Data!$F$7,OR($J211=Data!$D$3,$J211=Data!$D$6)),$G211,"")</f>
        <v/>
      </c>
    </row>
    <row r="212" spans="1:16" s="31" customFormat="1" hidden="1" x14ac:dyDescent="0.2">
      <c r="A212" s="81"/>
      <c r="B212" s="12"/>
      <c r="C212" s="52"/>
      <c r="D212" s="81"/>
      <c r="E212" s="81"/>
      <c r="F212" s="80"/>
      <c r="G212" s="82"/>
      <c r="H212" s="15"/>
      <c r="I212" s="43"/>
      <c r="J212" s="79"/>
      <c r="K212" s="13"/>
      <c r="L212" s="13"/>
      <c r="M212" s="115"/>
      <c r="N212" s="12"/>
      <c r="O212" s="14"/>
      <c r="P212" s="124" t="str">
        <f>IF(AND($I212=Data!$F$7,OR($J212=Data!$D$3,$J212=Data!$D$6)),$G212,"")</f>
        <v/>
      </c>
    </row>
    <row r="213" spans="1:16" s="31" customFormat="1" hidden="1" x14ac:dyDescent="0.2">
      <c r="A213" s="81"/>
      <c r="B213" s="12"/>
      <c r="C213" s="52"/>
      <c r="D213" s="81"/>
      <c r="E213" s="81"/>
      <c r="F213" s="80"/>
      <c r="G213" s="82"/>
      <c r="H213" s="35"/>
      <c r="I213" s="43"/>
      <c r="J213" s="79"/>
      <c r="K213" s="13"/>
      <c r="L213" s="13"/>
      <c r="M213" s="115"/>
      <c r="N213" s="12"/>
      <c r="O213" s="14"/>
      <c r="P213" s="124" t="str">
        <f>IF(AND($I213=Data!$F$7,OR($J213=Data!$D$3,$J213=Data!$D$6)),$G213,"")</f>
        <v/>
      </c>
    </row>
    <row r="214" spans="1:16" s="31" customFormat="1" hidden="1" x14ac:dyDescent="0.2">
      <c r="A214" s="81"/>
      <c r="B214" s="12"/>
      <c r="C214" s="53"/>
      <c r="D214" s="81"/>
      <c r="E214" s="81"/>
      <c r="F214" s="80"/>
      <c r="G214" s="82"/>
      <c r="H214" s="15"/>
      <c r="I214" s="43"/>
      <c r="J214" s="79"/>
      <c r="K214" s="13"/>
      <c r="L214" s="13"/>
      <c r="M214" s="115"/>
      <c r="N214" s="12"/>
      <c r="O214" s="14"/>
      <c r="P214" s="124" t="str">
        <f>IF(AND($I214=Data!$F$7,OR($J214=Data!$D$3,$J214=Data!$D$6)),$G214,"")</f>
        <v/>
      </c>
    </row>
    <row r="215" spans="1:16" s="31" customFormat="1" hidden="1" x14ac:dyDescent="0.2">
      <c r="A215" s="81"/>
      <c r="B215" s="16"/>
      <c r="C215" s="52"/>
      <c r="D215" s="81"/>
      <c r="E215" s="81"/>
      <c r="F215" s="80"/>
      <c r="G215" s="82"/>
      <c r="H215" s="15"/>
      <c r="I215" s="43"/>
      <c r="J215" s="79"/>
      <c r="K215" s="13"/>
      <c r="L215" s="13"/>
      <c r="M215" s="115"/>
      <c r="N215" s="12"/>
      <c r="O215" s="14"/>
      <c r="P215" s="124" t="str">
        <f>IF(AND($I215=Data!$F$7,OR($J215=Data!$D$3,$J215=Data!$D$6)),$G215,"")</f>
        <v/>
      </c>
    </row>
    <row r="216" spans="1:16" s="31" customFormat="1" hidden="1" x14ac:dyDescent="0.2">
      <c r="A216" s="81"/>
      <c r="B216" s="12"/>
      <c r="C216" s="52"/>
      <c r="D216" s="81"/>
      <c r="E216" s="81"/>
      <c r="F216" s="80"/>
      <c r="G216" s="82"/>
      <c r="H216" s="15"/>
      <c r="I216" s="43"/>
      <c r="J216" s="79"/>
      <c r="K216" s="13"/>
      <c r="L216" s="13"/>
      <c r="M216" s="115"/>
      <c r="N216" s="12"/>
      <c r="O216" s="14"/>
      <c r="P216" s="124" t="str">
        <f>IF(AND($I216=Data!$F$7,OR($J216=Data!$D$3,$J216=Data!$D$6)),$G216,"")</f>
        <v/>
      </c>
    </row>
    <row r="217" spans="1:16" s="31" customFormat="1" hidden="1" x14ac:dyDescent="0.2">
      <c r="A217" s="81"/>
      <c r="B217" s="12"/>
      <c r="C217" s="52"/>
      <c r="D217" s="81"/>
      <c r="E217" s="81"/>
      <c r="F217" s="80"/>
      <c r="G217" s="82"/>
      <c r="H217" s="15"/>
      <c r="I217" s="43"/>
      <c r="J217" s="79"/>
      <c r="K217" s="13"/>
      <c r="L217" s="13"/>
      <c r="M217" s="115"/>
      <c r="N217" s="12"/>
      <c r="O217" s="14"/>
      <c r="P217" s="124" t="str">
        <f>IF(AND($I217=Data!$F$7,OR($J217=Data!$D$3,$J217=Data!$D$6)),$G217,"")</f>
        <v/>
      </c>
    </row>
    <row r="218" spans="1:16" s="31" customFormat="1" hidden="1" x14ac:dyDescent="0.2">
      <c r="A218" s="81"/>
      <c r="B218" s="12"/>
      <c r="C218" s="52"/>
      <c r="D218" s="81"/>
      <c r="E218" s="81"/>
      <c r="F218" s="80"/>
      <c r="G218" s="82"/>
      <c r="H218" s="35"/>
      <c r="I218" s="43"/>
      <c r="J218" s="79"/>
      <c r="K218" s="13"/>
      <c r="L218" s="13"/>
      <c r="M218" s="115"/>
      <c r="N218" s="12"/>
      <c r="O218" s="14"/>
      <c r="P218" s="124" t="str">
        <f>IF(AND($I218=Data!$F$7,OR($J218=Data!$D$3,$J218=Data!$D$6)),$G218,"")</f>
        <v/>
      </c>
    </row>
    <row r="219" spans="1:16" s="31" customFormat="1" hidden="1" x14ac:dyDescent="0.2">
      <c r="A219" s="81"/>
      <c r="B219" s="12"/>
      <c r="C219" s="52"/>
      <c r="D219" s="81"/>
      <c r="E219" s="81"/>
      <c r="F219" s="80"/>
      <c r="G219" s="82"/>
      <c r="H219" s="35"/>
      <c r="I219" s="43"/>
      <c r="J219" s="79"/>
      <c r="K219" s="13"/>
      <c r="L219" s="13"/>
      <c r="M219" s="115"/>
      <c r="N219" s="12"/>
      <c r="O219" s="14"/>
      <c r="P219" s="124" t="str">
        <f>IF(AND($I219=Data!$F$7,OR($J219=Data!$D$3,$J219=Data!$D$6)),$G219,"")</f>
        <v/>
      </c>
    </row>
    <row r="220" spans="1:16" s="31" customFormat="1" hidden="1" x14ac:dyDescent="0.2">
      <c r="A220" s="81"/>
      <c r="B220" s="12"/>
      <c r="C220" s="52"/>
      <c r="D220" s="81"/>
      <c r="E220" s="81"/>
      <c r="F220" s="80"/>
      <c r="G220" s="82"/>
      <c r="H220" s="15"/>
      <c r="I220" s="43"/>
      <c r="J220" s="79"/>
      <c r="K220" s="13"/>
      <c r="L220" s="13"/>
      <c r="M220" s="115"/>
      <c r="N220" s="12"/>
      <c r="O220" s="14"/>
      <c r="P220" s="124" t="str">
        <f>IF(AND($I220=Data!$F$7,OR($J220=Data!$D$3,$J220=Data!$D$6)),$G220,"")</f>
        <v/>
      </c>
    </row>
    <row r="221" spans="1:16" s="31" customFormat="1" hidden="1" x14ac:dyDescent="0.2">
      <c r="A221" s="81"/>
      <c r="B221" s="12"/>
      <c r="C221" s="52"/>
      <c r="D221" s="81"/>
      <c r="E221" s="81"/>
      <c r="F221" s="80"/>
      <c r="G221" s="82"/>
      <c r="H221" s="35"/>
      <c r="I221" s="43"/>
      <c r="J221" s="79"/>
      <c r="K221" s="13"/>
      <c r="L221" s="13"/>
      <c r="M221" s="115"/>
      <c r="N221" s="12"/>
      <c r="O221" s="14"/>
      <c r="P221" s="124" t="str">
        <f>IF(AND($I221=Data!$F$7,OR($J221=Data!$D$3,$J221=Data!$D$6)),$G221,"")</f>
        <v/>
      </c>
    </row>
    <row r="222" spans="1:16" s="31" customFormat="1" hidden="1" x14ac:dyDescent="0.2">
      <c r="A222" s="81"/>
      <c r="B222" s="12"/>
      <c r="C222" s="52"/>
      <c r="D222" s="81"/>
      <c r="E222" s="81"/>
      <c r="F222" s="80"/>
      <c r="G222" s="82"/>
      <c r="H222" s="35"/>
      <c r="I222" s="43"/>
      <c r="J222" s="79"/>
      <c r="K222" s="13"/>
      <c r="L222" s="13"/>
      <c r="M222" s="115"/>
      <c r="N222" s="12"/>
      <c r="O222" s="14"/>
      <c r="P222" s="124" t="str">
        <f>IF(AND($I222=Data!$F$7,OR($J222=Data!$D$3,$J222=Data!$D$6)),$G222,"")</f>
        <v/>
      </c>
    </row>
    <row r="223" spans="1:16" s="31" customFormat="1" hidden="1" x14ac:dyDescent="0.2">
      <c r="A223" s="81"/>
      <c r="B223" s="12"/>
      <c r="C223" s="52"/>
      <c r="D223" s="81"/>
      <c r="E223" s="81"/>
      <c r="F223" s="80"/>
      <c r="G223" s="82"/>
      <c r="H223" s="15"/>
      <c r="I223" s="43"/>
      <c r="J223" s="79"/>
      <c r="K223" s="13"/>
      <c r="L223" s="13"/>
      <c r="M223" s="115"/>
      <c r="N223" s="12"/>
      <c r="O223" s="14"/>
      <c r="P223" s="124" t="str">
        <f>IF(AND($I223=Data!$F$7,OR($J223=Data!$D$3,$J223=Data!$D$6)),$G223,"")</f>
        <v/>
      </c>
    </row>
    <row r="224" spans="1:16" s="31" customFormat="1" hidden="1" x14ac:dyDescent="0.2">
      <c r="A224" s="81"/>
      <c r="B224" s="12"/>
      <c r="C224" s="52"/>
      <c r="D224" s="81"/>
      <c r="E224" s="81"/>
      <c r="F224" s="80"/>
      <c r="G224" s="82"/>
      <c r="H224" s="35"/>
      <c r="I224" s="43"/>
      <c r="J224" s="79"/>
      <c r="K224" s="13"/>
      <c r="L224" s="13"/>
      <c r="M224" s="115"/>
      <c r="N224" s="12"/>
      <c r="O224" s="14"/>
      <c r="P224" s="124" t="str">
        <f>IF(AND($I224=Data!$F$7,OR($J224=Data!$D$3,$J224=Data!$D$6)),$G224,"")</f>
        <v/>
      </c>
    </row>
    <row r="225" spans="1:16" s="31" customFormat="1" hidden="1" x14ac:dyDescent="0.2">
      <c r="A225" s="81"/>
      <c r="B225" s="12"/>
      <c r="C225" s="52"/>
      <c r="D225" s="81"/>
      <c r="E225" s="81"/>
      <c r="F225" s="80"/>
      <c r="G225" s="82"/>
      <c r="H225" s="35"/>
      <c r="I225" s="43"/>
      <c r="J225" s="79"/>
      <c r="K225" s="13"/>
      <c r="L225" s="13"/>
      <c r="M225" s="115"/>
      <c r="N225" s="12"/>
      <c r="O225" s="14"/>
      <c r="P225" s="124" t="str">
        <f>IF(AND($I225=Data!$F$7,OR($J225=Data!$D$3,$J225=Data!$D$6)),$G225,"")</f>
        <v/>
      </c>
    </row>
    <row r="226" spans="1:16" s="31" customFormat="1" hidden="1" x14ac:dyDescent="0.2">
      <c r="A226" s="81"/>
      <c r="B226" s="12"/>
      <c r="C226" s="52"/>
      <c r="D226" s="81"/>
      <c r="E226" s="81"/>
      <c r="F226" s="80"/>
      <c r="G226" s="82"/>
      <c r="H226" s="15"/>
      <c r="I226" s="43"/>
      <c r="J226" s="79"/>
      <c r="K226" s="13"/>
      <c r="L226" s="13"/>
      <c r="M226" s="115"/>
      <c r="N226" s="12"/>
      <c r="O226" s="14"/>
      <c r="P226" s="124" t="str">
        <f>IF(AND($I226=Data!$F$7,OR($J226=Data!$D$3,$J226=Data!$D$6)),$G226,"")</f>
        <v/>
      </c>
    </row>
    <row r="227" spans="1:16" s="31" customFormat="1" hidden="1" x14ac:dyDescent="0.2">
      <c r="A227" s="81"/>
      <c r="B227" s="12"/>
      <c r="C227" s="52"/>
      <c r="D227" s="81"/>
      <c r="E227" s="81"/>
      <c r="F227" s="80"/>
      <c r="G227" s="82"/>
      <c r="H227" s="15"/>
      <c r="I227" s="43"/>
      <c r="J227" s="79"/>
      <c r="K227" s="13"/>
      <c r="L227" s="13"/>
      <c r="M227" s="115"/>
      <c r="N227" s="12"/>
      <c r="O227" s="14"/>
      <c r="P227" s="124" t="str">
        <f>IF(AND($I227=Data!$F$7,OR($J227=Data!$D$3,$J227=Data!$D$6)),$G227,"")</f>
        <v/>
      </c>
    </row>
    <row r="228" spans="1:16" s="31" customFormat="1" hidden="1" x14ac:dyDescent="0.2">
      <c r="A228" s="81"/>
      <c r="B228" s="12"/>
      <c r="C228" s="52"/>
      <c r="D228" s="81"/>
      <c r="E228" s="81"/>
      <c r="F228" s="80"/>
      <c r="G228" s="82"/>
      <c r="H228" s="15"/>
      <c r="I228" s="43"/>
      <c r="J228" s="79"/>
      <c r="K228" s="13"/>
      <c r="L228" s="13"/>
      <c r="M228" s="115"/>
      <c r="N228" s="12"/>
      <c r="O228" s="14"/>
      <c r="P228" s="124" t="str">
        <f>IF(AND($I228=Data!$F$7,OR($J228=Data!$D$3,$J228=Data!$D$6)),$G228,"")</f>
        <v/>
      </c>
    </row>
    <row r="229" spans="1:16" s="31" customFormat="1" hidden="1" x14ac:dyDescent="0.2">
      <c r="A229" s="81"/>
      <c r="B229" s="12"/>
      <c r="C229" s="52"/>
      <c r="D229" s="81"/>
      <c r="E229" s="81"/>
      <c r="F229" s="80"/>
      <c r="G229" s="82"/>
      <c r="H229" s="15"/>
      <c r="I229" s="43"/>
      <c r="J229" s="79"/>
      <c r="K229" s="13"/>
      <c r="L229" s="13"/>
      <c r="M229" s="115"/>
      <c r="N229" s="12"/>
      <c r="O229" s="14"/>
      <c r="P229" s="124" t="str">
        <f>IF(AND($I229=Data!$F$7,OR($J229=Data!$D$3,$J229=Data!$D$6)),$G229,"")</f>
        <v/>
      </c>
    </row>
    <row r="230" spans="1:16" s="31" customFormat="1" hidden="1" x14ac:dyDescent="0.2">
      <c r="A230" s="81"/>
      <c r="B230" s="12"/>
      <c r="C230" s="52"/>
      <c r="D230" s="81"/>
      <c r="E230" s="81"/>
      <c r="F230" s="80"/>
      <c r="G230" s="82"/>
      <c r="H230" s="15"/>
      <c r="I230" s="43"/>
      <c r="J230" s="79"/>
      <c r="K230" s="13"/>
      <c r="L230" s="13"/>
      <c r="M230" s="115"/>
      <c r="N230" s="12"/>
      <c r="O230" s="14"/>
      <c r="P230" s="124" t="str">
        <f>IF(AND($I230=Data!$F$7,OR($J230=Data!$D$3,$J230=Data!$D$6)),$G230,"")</f>
        <v/>
      </c>
    </row>
    <row r="231" spans="1:16" s="31" customFormat="1" hidden="1" x14ac:dyDescent="0.2">
      <c r="A231" s="81"/>
      <c r="B231" s="12"/>
      <c r="C231" s="52"/>
      <c r="D231" s="81"/>
      <c r="E231" s="81"/>
      <c r="F231" s="80"/>
      <c r="G231" s="82"/>
      <c r="H231" s="15"/>
      <c r="I231" s="43"/>
      <c r="J231" s="79"/>
      <c r="K231" s="13"/>
      <c r="L231" s="13"/>
      <c r="M231" s="115"/>
      <c r="N231" s="12"/>
      <c r="O231" s="14"/>
      <c r="P231" s="124" t="str">
        <f>IF(AND($I231=Data!$F$7,OR($J231=Data!$D$3,$J231=Data!$D$6)),$G231,"")</f>
        <v/>
      </c>
    </row>
    <row r="232" spans="1:16" s="31" customFormat="1" hidden="1" x14ac:dyDescent="0.2">
      <c r="A232" s="81"/>
      <c r="B232" s="12"/>
      <c r="C232" s="52"/>
      <c r="D232" s="81"/>
      <c r="E232" s="81"/>
      <c r="F232" s="80"/>
      <c r="G232" s="82"/>
      <c r="H232" s="15"/>
      <c r="I232" s="43"/>
      <c r="J232" s="79"/>
      <c r="K232" s="13"/>
      <c r="L232" s="13"/>
      <c r="M232" s="115"/>
      <c r="N232" s="12"/>
      <c r="O232" s="14"/>
      <c r="P232" s="124" t="str">
        <f>IF(AND($I232=Data!$F$7,OR($J232=Data!$D$3,$J232=Data!$D$6)),$G232,"")</f>
        <v/>
      </c>
    </row>
    <row r="233" spans="1:16" s="31" customFormat="1" hidden="1" x14ac:dyDescent="0.2">
      <c r="A233" s="81"/>
      <c r="B233" s="12"/>
      <c r="C233" s="52"/>
      <c r="D233" s="81"/>
      <c r="E233" s="81"/>
      <c r="F233" s="80"/>
      <c r="G233" s="82"/>
      <c r="H233" s="15"/>
      <c r="I233" s="43"/>
      <c r="J233" s="79"/>
      <c r="K233" s="13"/>
      <c r="L233" s="13"/>
      <c r="M233" s="115"/>
      <c r="N233" s="12"/>
      <c r="O233" s="14"/>
      <c r="P233" s="124" t="str">
        <f>IF(AND($I233=Data!$F$7,OR($J233=Data!$D$3,$J233=Data!$D$6)),$G233,"")</f>
        <v/>
      </c>
    </row>
    <row r="234" spans="1:16" s="31" customFormat="1" hidden="1" x14ac:dyDescent="0.2">
      <c r="A234" s="81"/>
      <c r="B234" s="12"/>
      <c r="C234" s="52"/>
      <c r="D234" s="81"/>
      <c r="E234" s="81"/>
      <c r="F234" s="80"/>
      <c r="G234" s="82"/>
      <c r="H234" s="15"/>
      <c r="I234" s="43"/>
      <c r="J234" s="79"/>
      <c r="K234" s="13"/>
      <c r="L234" s="13"/>
      <c r="M234" s="115"/>
      <c r="N234" s="12"/>
      <c r="O234" s="14"/>
      <c r="P234" s="124" t="str">
        <f>IF(AND($I234=Data!$F$7,OR($J234=Data!$D$3,$J234=Data!$D$6)),$G234,"")</f>
        <v/>
      </c>
    </row>
    <row r="235" spans="1:16" s="31" customFormat="1" hidden="1" x14ac:dyDescent="0.2">
      <c r="A235" s="81"/>
      <c r="B235" s="12"/>
      <c r="C235" s="52"/>
      <c r="D235" s="81"/>
      <c r="E235" s="81"/>
      <c r="F235" s="80"/>
      <c r="G235" s="82"/>
      <c r="H235" s="15"/>
      <c r="I235" s="43"/>
      <c r="J235" s="79"/>
      <c r="K235" s="13"/>
      <c r="L235" s="13"/>
      <c r="M235" s="115"/>
      <c r="N235" s="12"/>
      <c r="O235" s="14"/>
      <c r="P235" s="124" t="str">
        <f>IF(AND($I235=Data!$F$7,OR($J235=Data!$D$3,$J235=Data!$D$6)),$G235,"")</f>
        <v/>
      </c>
    </row>
    <row r="236" spans="1:16" s="31" customFormat="1" hidden="1" x14ac:dyDescent="0.2">
      <c r="A236" s="81"/>
      <c r="B236" s="12"/>
      <c r="C236" s="52"/>
      <c r="D236" s="81"/>
      <c r="E236" s="81"/>
      <c r="F236" s="80"/>
      <c r="G236" s="82"/>
      <c r="H236" s="15"/>
      <c r="I236" s="43"/>
      <c r="J236" s="79"/>
      <c r="K236" s="13"/>
      <c r="L236" s="13"/>
      <c r="M236" s="115"/>
      <c r="N236" s="12"/>
      <c r="O236" s="14"/>
      <c r="P236" s="124" t="str">
        <f>IF(AND($I236=Data!$F$7,OR($J236=Data!$D$3,$J236=Data!$D$6)),$G236,"")</f>
        <v/>
      </c>
    </row>
    <row r="237" spans="1:16" s="31" customFormat="1" hidden="1" x14ac:dyDescent="0.2">
      <c r="A237" s="81"/>
      <c r="B237" s="12"/>
      <c r="C237" s="52"/>
      <c r="D237" s="81"/>
      <c r="E237" s="81"/>
      <c r="F237" s="80"/>
      <c r="G237" s="82"/>
      <c r="H237" s="15"/>
      <c r="I237" s="43"/>
      <c r="J237" s="79"/>
      <c r="K237" s="13"/>
      <c r="L237" s="13"/>
      <c r="M237" s="115"/>
      <c r="N237" s="12"/>
      <c r="O237" s="14"/>
      <c r="P237" s="124" t="str">
        <f>IF(AND($I237=Data!$F$7,OR($J237=Data!$D$3,$J237=Data!$D$6)),$G237,"")</f>
        <v/>
      </c>
    </row>
    <row r="238" spans="1:16" s="31" customFormat="1" hidden="1" x14ac:dyDescent="0.2">
      <c r="A238" s="81"/>
      <c r="B238" s="12"/>
      <c r="C238" s="52"/>
      <c r="D238" s="81"/>
      <c r="E238" s="81"/>
      <c r="F238" s="80"/>
      <c r="G238" s="82"/>
      <c r="H238" s="15"/>
      <c r="I238" s="43"/>
      <c r="J238" s="79"/>
      <c r="K238" s="13"/>
      <c r="L238" s="13"/>
      <c r="M238" s="115"/>
      <c r="N238" s="12"/>
      <c r="O238" s="14"/>
      <c r="P238" s="124" t="str">
        <f>IF(AND($I238=Data!$F$7,OR($J238=Data!$D$3,$J238=Data!$D$6)),$G238,"")</f>
        <v/>
      </c>
    </row>
    <row r="239" spans="1:16" s="31" customFormat="1" hidden="1" x14ac:dyDescent="0.2">
      <c r="A239" s="81"/>
      <c r="B239" s="12"/>
      <c r="C239" s="52"/>
      <c r="D239" s="81"/>
      <c r="E239" s="81"/>
      <c r="F239" s="80"/>
      <c r="G239" s="82"/>
      <c r="H239" s="15"/>
      <c r="I239" s="43"/>
      <c r="J239" s="79"/>
      <c r="K239" s="13"/>
      <c r="L239" s="13"/>
      <c r="M239" s="115"/>
      <c r="N239" s="12"/>
      <c r="O239" s="14"/>
      <c r="P239" s="124" t="str">
        <f>IF(AND($I239=Data!$F$7,OR($J239=Data!$D$3,$J239=Data!$D$6)),$G239,"")</f>
        <v/>
      </c>
    </row>
    <row r="240" spans="1:16" s="31" customFormat="1" hidden="1" x14ac:dyDescent="0.2">
      <c r="A240" s="81"/>
      <c r="B240" s="12"/>
      <c r="C240" s="52"/>
      <c r="D240" s="81"/>
      <c r="E240" s="81"/>
      <c r="F240" s="80"/>
      <c r="G240" s="82"/>
      <c r="H240" s="15"/>
      <c r="I240" s="43"/>
      <c r="J240" s="79"/>
      <c r="K240" s="13"/>
      <c r="L240" s="13"/>
      <c r="M240" s="115"/>
      <c r="N240" s="12"/>
      <c r="O240" s="14"/>
      <c r="P240" s="124" t="str">
        <f>IF(AND($I240=Data!$F$7,OR($J240=Data!$D$3,$J240=Data!$D$6)),$G240,"")</f>
        <v/>
      </c>
    </row>
    <row r="241" spans="1:16" s="31" customFormat="1" hidden="1" x14ac:dyDescent="0.2">
      <c r="A241" s="81"/>
      <c r="B241" s="12"/>
      <c r="C241" s="52"/>
      <c r="D241" s="81"/>
      <c r="E241" s="81"/>
      <c r="F241" s="80"/>
      <c r="G241" s="82"/>
      <c r="H241" s="15"/>
      <c r="I241" s="43"/>
      <c r="J241" s="79"/>
      <c r="K241" s="13"/>
      <c r="L241" s="13"/>
      <c r="M241" s="115"/>
      <c r="N241" s="12"/>
      <c r="O241" s="14"/>
      <c r="P241" s="124" t="str">
        <f>IF(AND($I241=Data!$F$7,OR($J241=Data!$D$3,$J241=Data!$D$6)),$G241,"")</f>
        <v/>
      </c>
    </row>
    <row r="242" spans="1:16" s="31" customFormat="1" hidden="1" x14ac:dyDescent="0.2">
      <c r="A242" s="81"/>
      <c r="B242" s="12"/>
      <c r="C242" s="52"/>
      <c r="D242" s="81"/>
      <c r="E242" s="81"/>
      <c r="F242" s="80"/>
      <c r="G242" s="82"/>
      <c r="H242" s="15"/>
      <c r="I242" s="43"/>
      <c r="J242" s="79"/>
      <c r="K242" s="13"/>
      <c r="L242" s="13"/>
      <c r="M242" s="115"/>
      <c r="N242" s="12"/>
      <c r="O242" s="14"/>
      <c r="P242" s="124" t="str">
        <f>IF(AND($I242=Data!$F$7,OR($J242=Data!$D$3,$J242=Data!$D$6)),$G242,"")</f>
        <v/>
      </c>
    </row>
    <row r="243" spans="1:16" s="31" customFormat="1" hidden="1" x14ac:dyDescent="0.2">
      <c r="A243" s="81"/>
      <c r="B243" s="12"/>
      <c r="C243" s="52"/>
      <c r="D243" s="81"/>
      <c r="E243" s="81"/>
      <c r="F243" s="80"/>
      <c r="G243" s="82"/>
      <c r="H243" s="15"/>
      <c r="I243" s="43"/>
      <c r="J243" s="79"/>
      <c r="K243" s="13"/>
      <c r="L243" s="13"/>
      <c r="M243" s="115"/>
      <c r="N243" s="12"/>
      <c r="O243" s="14"/>
      <c r="P243" s="124" t="str">
        <f>IF(AND($I243=Data!$F$7,OR($J243=Data!$D$3,$J243=Data!$D$6)),$G243,"")</f>
        <v/>
      </c>
    </row>
    <row r="244" spans="1:16" s="31" customFormat="1" hidden="1" x14ac:dyDescent="0.2">
      <c r="A244" s="81"/>
      <c r="B244" s="12"/>
      <c r="C244" s="52"/>
      <c r="D244" s="81"/>
      <c r="E244" s="81"/>
      <c r="F244" s="80"/>
      <c r="G244" s="82"/>
      <c r="H244" s="15"/>
      <c r="I244" s="43"/>
      <c r="J244" s="79"/>
      <c r="K244" s="13"/>
      <c r="L244" s="13"/>
      <c r="M244" s="115"/>
      <c r="N244" s="12"/>
      <c r="O244" s="14"/>
      <c r="P244" s="124" t="str">
        <f>IF(AND($I244=Data!$F$7,OR($J244=Data!$D$3,$J244=Data!$D$6)),$G244,"")</f>
        <v/>
      </c>
    </row>
    <row r="245" spans="1:16" s="31" customFormat="1" hidden="1" x14ac:dyDescent="0.2">
      <c r="A245" s="81"/>
      <c r="B245" s="12"/>
      <c r="C245" s="52"/>
      <c r="D245" s="81"/>
      <c r="E245" s="81"/>
      <c r="F245" s="80"/>
      <c r="G245" s="82"/>
      <c r="H245" s="15"/>
      <c r="I245" s="43"/>
      <c r="J245" s="79"/>
      <c r="K245" s="13"/>
      <c r="L245" s="13"/>
      <c r="M245" s="115"/>
      <c r="N245" s="12"/>
      <c r="O245" s="14"/>
      <c r="P245" s="124" t="str">
        <f>IF(AND($I245=Data!$F$7,OR($J245=Data!$D$3,$J245=Data!$D$6)),$G245,"")</f>
        <v/>
      </c>
    </row>
    <row r="246" spans="1:16" s="31" customFormat="1" hidden="1" x14ac:dyDescent="0.2">
      <c r="A246" s="81"/>
      <c r="B246" s="12"/>
      <c r="C246" s="52"/>
      <c r="D246" s="81"/>
      <c r="E246" s="81"/>
      <c r="F246" s="80"/>
      <c r="G246" s="82"/>
      <c r="H246" s="15"/>
      <c r="I246" s="43"/>
      <c r="J246" s="79"/>
      <c r="K246" s="13"/>
      <c r="L246" s="13"/>
      <c r="M246" s="115"/>
      <c r="N246" s="12"/>
      <c r="O246" s="14"/>
      <c r="P246" s="124" t="str">
        <f>IF(AND($I246=Data!$F$7,OR($J246=Data!$D$3,$J246=Data!$D$6)),$G246,"")</f>
        <v/>
      </c>
    </row>
    <row r="247" spans="1:16" s="31" customFormat="1" hidden="1" x14ac:dyDescent="0.2">
      <c r="A247" s="81"/>
      <c r="B247" s="12"/>
      <c r="C247" s="52"/>
      <c r="D247" s="81"/>
      <c r="E247" s="81"/>
      <c r="F247" s="80"/>
      <c r="G247" s="82"/>
      <c r="H247" s="15"/>
      <c r="I247" s="43"/>
      <c r="J247" s="79"/>
      <c r="K247" s="13"/>
      <c r="L247" s="13"/>
      <c r="M247" s="115"/>
      <c r="N247" s="12"/>
      <c r="O247" s="14"/>
      <c r="P247" s="124" t="str">
        <f>IF(AND($I247=Data!$F$7,OR($J247=Data!$D$3,$J247=Data!$D$6)),$G247,"")</f>
        <v/>
      </c>
    </row>
    <row r="248" spans="1:16" s="31" customFormat="1" hidden="1" x14ac:dyDescent="0.2">
      <c r="A248" s="81"/>
      <c r="B248" s="12"/>
      <c r="C248" s="52"/>
      <c r="D248" s="81"/>
      <c r="E248" s="81"/>
      <c r="F248" s="80"/>
      <c r="G248" s="82"/>
      <c r="H248" s="15"/>
      <c r="I248" s="43"/>
      <c r="J248" s="79"/>
      <c r="K248" s="13"/>
      <c r="L248" s="13"/>
      <c r="M248" s="115"/>
      <c r="N248" s="12"/>
      <c r="O248" s="14"/>
      <c r="P248" s="124" t="str">
        <f>IF(AND($I248=Data!$F$7,OR($J248=Data!$D$3,$J248=Data!$D$6)),$G248,"")</f>
        <v/>
      </c>
    </row>
    <row r="249" spans="1:16" s="31" customFormat="1" hidden="1" x14ac:dyDescent="0.2">
      <c r="A249" s="81"/>
      <c r="B249" s="12"/>
      <c r="C249" s="52"/>
      <c r="D249" s="81"/>
      <c r="E249" s="81"/>
      <c r="F249" s="80"/>
      <c r="G249" s="82"/>
      <c r="H249" s="15"/>
      <c r="I249" s="43"/>
      <c r="J249" s="79"/>
      <c r="K249" s="13"/>
      <c r="L249" s="13"/>
      <c r="M249" s="115"/>
      <c r="N249" s="12"/>
      <c r="O249" s="14"/>
      <c r="P249" s="124" t="str">
        <f>IF(AND($I249=Data!$F$7,OR($J249=Data!$D$3,$J249=Data!$D$6)),$G249,"")</f>
        <v/>
      </c>
    </row>
    <row r="250" spans="1:16" s="31" customFormat="1" hidden="1" x14ac:dyDescent="0.2">
      <c r="A250" s="81"/>
      <c r="B250" s="12"/>
      <c r="C250" s="52"/>
      <c r="D250" s="81"/>
      <c r="E250" s="81"/>
      <c r="F250" s="80"/>
      <c r="G250" s="82"/>
      <c r="H250" s="15"/>
      <c r="I250" s="43"/>
      <c r="J250" s="79"/>
      <c r="K250" s="13"/>
      <c r="L250" s="13"/>
      <c r="M250" s="115"/>
      <c r="N250" s="12"/>
      <c r="O250" s="14"/>
      <c r="P250" s="124" t="str">
        <f>IF(AND($I250=Data!$F$7,OR($J250=Data!$D$3,$J250=Data!$D$6)),$G250,"")</f>
        <v/>
      </c>
    </row>
    <row r="251" spans="1:16" s="31" customFormat="1" hidden="1" x14ac:dyDescent="0.2">
      <c r="A251" s="81"/>
      <c r="B251" s="12"/>
      <c r="C251" s="52"/>
      <c r="D251" s="81"/>
      <c r="E251" s="81"/>
      <c r="F251" s="80"/>
      <c r="G251" s="82"/>
      <c r="H251" s="15"/>
      <c r="I251" s="43"/>
      <c r="J251" s="79"/>
      <c r="K251" s="13"/>
      <c r="L251" s="13"/>
      <c r="M251" s="115"/>
      <c r="N251" s="12"/>
      <c r="O251" s="14"/>
      <c r="P251" s="124" t="str">
        <f>IF(AND($I251=Data!$F$7,OR($J251=Data!$D$3,$J251=Data!$D$6)),$G251,"")</f>
        <v/>
      </c>
    </row>
    <row r="252" spans="1:16" s="31" customFormat="1" hidden="1" x14ac:dyDescent="0.2">
      <c r="A252" s="81"/>
      <c r="B252" s="12"/>
      <c r="C252" s="52"/>
      <c r="D252" s="81"/>
      <c r="E252" s="81"/>
      <c r="F252" s="80"/>
      <c r="G252" s="82"/>
      <c r="H252" s="15"/>
      <c r="I252" s="43"/>
      <c r="J252" s="79"/>
      <c r="K252" s="13"/>
      <c r="L252" s="13"/>
      <c r="M252" s="115"/>
      <c r="N252" s="12"/>
      <c r="O252" s="14"/>
      <c r="P252" s="124" t="str">
        <f>IF(AND($I252=Data!$F$7,OR($J252=Data!$D$3,$J252=Data!$D$6)),$G252,"")</f>
        <v/>
      </c>
    </row>
    <row r="253" spans="1:16" s="31" customFormat="1" hidden="1" x14ac:dyDescent="0.2">
      <c r="A253" s="81"/>
      <c r="B253" s="16"/>
      <c r="C253" s="52"/>
      <c r="D253" s="81"/>
      <c r="E253" s="81"/>
      <c r="F253" s="80"/>
      <c r="G253" s="82"/>
      <c r="H253" s="15"/>
      <c r="I253" s="43"/>
      <c r="J253" s="79"/>
      <c r="K253" s="13"/>
      <c r="L253" s="13"/>
      <c r="M253" s="115"/>
      <c r="N253" s="12"/>
      <c r="O253" s="14"/>
      <c r="P253" s="124" t="str">
        <f>IF(AND($I253=Data!$F$7,OR($J253=Data!$D$3,$J253=Data!$D$6)),$G253,"")</f>
        <v/>
      </c>
    </row>
    <row r="254" spans="1:16" s="31" customFormat="1" hidden="1" x14ac:dyDescent="0.2">
      <c r="A254" s="81"/>
      <c r="B254" s="16"/>
      <c r="C254" s="52"/>
      <c r="D254" s="81"/>
      <c r="E254" s="81"/>
      <c r="F254" s="80"/>
      <c r="G254" s="82"/>
      <c r="H254" s="15"/>
      <c r="I254" s="43"/>
      <c r="J254" s="79"/>
      <c r="K254" s="13"/>
      <c r="L254" s="13"/>
      <c r="M254" s="115"/>
      <c r="N254" s="12"/>
      <c r="O254" s="14"/>
      <c r="P254" s="124" t="str">
        <f>IF(AND($I254=Data!$F$7,OR($J254=Data!$D$3,$J254=Data!$D$6)),$G254,"")</f>
        <v/>
      </c>
    </row>
    <row r="255" spans="1:16" hidden="1" x14ac:dyDescent="0.2">
      <c r="A255" s="81"/>
      <c r="B255" s="16"/>
      <c r="C255" s="52"/>
      <c r="D255" s="81"/>
      <c r="E255" s="81"/>
      <c r="F255" s="80"/>
      <c r="G255" s="82"/>
      <c r="H255" s="15"/>
      <c r="I255" s="43"/>
      <c r="J255" s="79"/>
      <c r="K255" s="13"/>
      <c r="L255" s="13"/>
      <c r="M255" s="115"/>
      <c r="N255" s="12"/>
      <c r="O255" s="14"/>
      <c r="P255" s="124" t="str">
        <f>IF(AND($I255=Data!$F$7,OR($J255=Data!$D$3,$J255=Data!$D$6)),$G255,"")</f>
        <v/>
      </c>
    </row>
    <row r="256" spans="1:16" hidden="1" x14ac:dyDescent="0.2">
      <c r="A256" s="81"/>
      <c r="B256" s="16"/>
      <c r="C256" s="52"/>
      <c r="D256" s="81"/>
      <c r="E256" s="81"/>
      <c r="F256" s="80"/>
      <c r="G256" s="82"/>
      <c r="H256" s="15"/>
      <c r="I256" s="43"/>
      <c r="J256" s="79"/>
      <c r="K256" s="13"/>
      <c r="L256" s="13"/>
      <c r="M256" s="115"/>
      <c r="N256" s="12"/>
      <c r="O256" s="14"/>
      <c r="P256" s="124" t="str">
        <f>IF(AND($I256=Data!$F$7,OR($J256=Data!$D$3,$J256=Data!$D$6)),$G256,"")</f>
        <v/>
      </c>
    </row>
    <row r="257" spans="1:16" hidden="1" x14ac:dyDescent="0.2">
      <c r="A257" s="81"/>
      <c r="B257" s="12"/>
      <c r="C257" s="52"/>
      <c r="D257" s="81"/>
      <c r="E257" s="81"/>
      <c r="F257" s="80"/>
      <c r="G257" s="82"/>
      <c r="H257" s="15"/>
      <c r="I257" s="43"/>
      <c r="J257" s="79"/>
      <c r="K257" s="13"/>
      <c r="L257" s="13"/>
      <c r="M257" s="115"/>
      <c r="N257" s="12"/>
      <c r="O257" s="14"/>
      <c r="P257" s="124" t="str">
        <f>IF(AND($I257=Data!$F$7,OR($J257=Data!$D$3,$J257=Data!$D$6)),$G257,"")</f>
        <v/>
      </c>
    </row>
    <row r="258" spans="1:16" hidden="1" x14ac:dyDescent="0.2">
      <c r="A258" s="81"/>
      <c r="B258" s="16"/>
      <c r="C258" s="52"/>
      <c r="D258" s="81"/>
      <c r="E258" s="81"/>
      <c r="F258" s="80"/>
      <c r="G258" s="82"/>
      <c r="H258" s="35"/>
      <c r="I258" s="43"/>
      <c r="J258" s="79"/>
      <c r="K258" s="13"/>
      <c r="L258" s="13"/>
      <c r="M258" s="115"/>
      <c r="N258" s="12"/>
      <c r="O258" s="14"/>
      <c r="P258" s="124" t="str">
        <f>IF(AND($I258=Data!$F$7,OR($J258=Data!$D$3,$J258=Data!$D$6)),$G258,"")</f>
        <v/>
      </c>
    </row>
    <row r="259" spans="1:16" hidden="1" x14ac:dyDescent="0.2">
      <c r="A259" s="81"/>
      <c r="B259" s="16"/>
      <c r="C259" s="52"/>
      <c r="D259" s="81"/>
      <c r="E259" s="81"/>
      <c r="F259" s="80"/>
      <c r="G259" s="82"/>
      <c r="H259" s="15"/>
      <c r="I259" s="43"/>
      <c r="J259" s="79"/>
      <c r="K259" s="13"/>
      <c r="L259" s="13"/>
      <c r="M259" s="115"/>
      <c r="N259" s="12"/>
      <c r="O259" s="14"/>
      <c r="P259" s="124" t="str">
        <f>IF(AND($I259=Data!$F$7,OR($J259=Data!$D$3,$J259=Data!$D$6)),$G259,"")</f>
        <v/>
      </c>
    </row>
    <row r="260" spans="1:16" hidden="1" x14ac:dyDescent="0.2">
      <c r="A260" s="81"/>
      <c r="B260" s="16"/>
      <c r="C260" s="52"/>
      <c r="D260" s="81"/>
      <c r="E260" s="81"/>
      <c r="F260" s="80"/>
      <c r="G260" s="82"/>
      <c r="H260" s="15"/>
      <c r="I260" s="43"/>
      <c r="J260" s="79"/>
      <c r="K260" s="13"/>
      <c r="L260" s="13"/>
      <c r="M260" s="115"/>
      <c r="N260" s="12"/>
      <c r="O260" s="14"/>
      <c r="P260" s="124" t="str">
        <f>IF(AND($I260=Data!$F$7,OR($J260=Data!$D$3,$J260=Data!$D$6)),$G260,"")</f>
        <v/>
      </c>
    </row>
    <row r="261" spans="1:16" hidden="1" x14ac:dyDescent="0.2">
      <c r="A261" s="81"/>
      <c r="B261" s="16"/>
      <c r="C261" s="52"/>
      <c r="D261" s="81"/>
      <c r="E261" s="81"/>
      <c r="F261" s="80"/>
      <c r="G261" s="82"/>
      <c r="H261" s="15"/>
      <c r="I261" s="43"/>
      <c r="J261" s="79"/>
      <c r="K261" s="13"/>
      <c r="L261" s="13"/>
      <c r="M261" s="115"/>
      <c r="N261" s="12"/>
      <c r="O261" s="14"/>
      <c r="P261" s="124" t="str">
        <f>IF(AND($I261=Data!$F$7,OR($J261=Data!$D$3,$J261=Data!$D$6)),$G261,"")</f>
        <v/>
      </c>
    </row>
    <row r="262" spans="1:16" hidden="1" x14ac:dyDescent="0.2">
      <c r="A262" s="81"/>
      <c r="B262" s="16"/>
      <c r="C262" s="52"/>
      <c r="D262" s="81"/>
      <c r="E262" s="81"/>
      <c r="F262" s="80"/>
      <c r="G262" s="82"/>
      <c r="H262" s="15"/>
      <c r="I262" s="43"/>
      <c r="J262" s="79"/>
      <c r="K262" s="13"/>
      <c r="L262" s="13"/>
      <c r="M262" s="115"/>
      <c r="N262" s="12"/>
      <c r="O262" s="14"/>
      <c r="P262" s="124" t="str">
        <f>IF(AND($I262=Data!$F$7,OR($J262=Data!$D$3,$J262=Data!$D$6)),$G262,"")</f>
        <v/>
      </c>
    </row>
    <row r="263" spans="1:16" hidden="1" x14ac:dyDescent="0.2">
      <c r="A263" s="81"/>
      <c r="B263" s="16"/>
      <c r="C263" s="52"/>
      <c r="D263" s="81"/>
      <c r="E263" s="81"/>
      <c r="F263" s="80"/>
      <c r="G263" s="82"/>
      <c r="H263" s="15"/>
      <c r="I263" s="43"/>
      <c r="J263" s="79"/>
      <c r="K263" s="13"/>
      <c r="L263" s="13"/>
      <c r="M263" s="115"/>
      <c r="N263" s="12"/>
      <c r="O263" s="14"/>
      <c r="P263" s="124" t="str">
        <f>IF(AND($I263=Data!$F$7,OR($J263=Data!$D$3,$J263=Data!$D$6)),$G263,"")</f>
        <v/>
      </c>
    </row>
    <row r="264" spans="1:16" hidden="1" x14ac:dyDescent="0.2">
      <c r="A264" s="81"/>
      <c r="B264" s="16"/>
      <c r="C264" s="52"/>
      <c r="D264" s="81"/>
      <c r="E264" s="81"/>
      <c r="F264" s="80"/>
      <c r="G264" s="82"/>
      <c r="H264" s="15"/>
      <c r="I264" s="43"/>
      <c r="J264" s="79"/>
      <c r="K264" s="13"/>
      <c r="L264" s="13"/>
      <c r="M264" s="115"/>
      <c r="N264" s="12"/>
      <c r="O264" s="14"/>
      <c r="P264" s="124" t="str">
        <f>IF(AND($I264=Data!$F$7,OR($J264=Data!$D$3,$J264=Data!$D$6)),$G264,"")</f>
        <v/>
      </c>
    </row>
    <row r="265" spans="1:16" hidden="1" x14ac:dyDescent="0.2">
      <c r="A265" s="81"/>
      <c r="B265" s="16"/>
      <c r="C265" s="52"/>
      <c r="D265" s="81"/>
      <c r="E265" s="81"/>
      <c r="F265" s="80"/>
      <c r="G265" s="82"/>
      <c r="H265" s="15"/>
      <c r="I265" s="43"/>
      <c r="J265" s="79"/>
      <c r="K265" s="13"/>
      <c r="L265" s="13"/>
      <c r="M265" s="115"/>
      <c r="N265" s="12"/>
      <c r="O265" s="14"/>
      <c r="P265" s="124" t="str">
        <f>IF(AND($I265=Data!$F$7,OR($J265=Data!$D$3,$J265=Data!$D$6)),$G265,"")</f>
        <v/>
      </c>
    </row>
    <row r="266" spans="1:16" hidden="1" x14ac:dyDescent="0.2">
      <c r="A266" s="81"/>
      <c r="B266" s="12"/>
      <c r="C266" s="52"/>
      <c r="D266" s="81"/>
      <c r="E266" s="81"/>
      <c r="F266" s="80"/>
      <c r="G266" s="82"/>
      <c r="H266" s="15"/>
      <c r="I266" s="43"/>
      <c r="J266" s="79"/>
      <c r="K266" s="13"/>
      <c r="L266" s="13"/>
      <c r="M266" s="115"/>
      <c r="N266" s="12"/>
      <c r="O266" s="14"/>
      <c r="P266" s="124" t="str">
        <f>IF(AND($I266=Data!$F$7,OR($J266=Data!$D$3,$J266=Data!$D$6)),$G266,"")</f>
        <v/>
      </c>
    </row>
    <row r="267" spans="1:16" hidden="1" x14ac:dyDescent="0.2">
      <c r="A267" s="81"/>
      <c r="B267" s="12"/>
      <c r="C267" s="52"/>
      <c r="D267" s="81"/>
      <c r="E267" s="81"/>
      <c r="F267" s="80"/>
      <c r="G267" s="82"/>
      <c r="H267" s="35"/>
      <c r="I267" s="43"/>
      <c r="J267" s="79"/>
      <c r="K267" s="13"/>
      <c r="L267" s="13"/>
      <c r="M267" s="115"/>
      <c r="N267" s="12"/>
      <c r="O267" s="14"/>
      <c r="P267" s="124" t="str">
        <f>IF(AND($I267=Data!$F$7,OR($J267=Data!$D$3,$J267=Data!$D$6)),$G267,"")</f>
        <v/>
      </c>
    </row>
    <row r="268" spans="1:16" hidden="1" x14ac:dyDescent="0.2">
      <c r="A268" s="81"/>
      <c r="B268" s="12"/>
      <c r="C268" s="52"/>
      <c r="D268" s="81"/>
      <c r="E268" s="81"/>
      <c r="F268" s="80"/>
      <c r="G268" s="82"/>
      <c r="H268" s="15"/>
      <c r="I268" s="43"/>
      <c r="J268" s="79"/>
      <c r="K268" s="13"/>
      <c r="L268" s="13"/>
      <c r="M268" s="115"/>
      <c r="N268" s="12"/>
      <c r="O268" s="14"/>
      <c r="P268" s="124" t="str">
        <f>IF(AND($I268=Data!$F$7,OR($J268=Data!$D$3,$J268=Data!$D$6)),$G268,"")</f>
        <v/>
      </c>
    </row>
    <row r="269" spans="1:16" hidden="1" x14ac:dyDescent="0.2">
      <c r="A269" s="81"/>
      <c r="B269" s="12"/>
      <c r="C269" s="53"/>
      <c r="D269" s="81"/>
      <c r="E269" s="81"/>
      <c r="F269" s="80"/>
      <c r="G269" s="82"/>
      <c r="H269" s="15"/>
      <c r="I269" s="43"/>
      <c r="J269" s="79"/>
      <c r="K269" s="13"/>
      <c r="L269" s="13"/>
      <c r="M269" s="115"/>
      <c r="N269" s="12"/>
      <c r="O269" s="14"/>
      <c r="P269" s="124" t="str">
        <f>IF(AND($I269=Data!$F$7,OR($J269=Data!$D$3,$J269=Data!$D$6)),$G269,"")</f>
        <v/>
      </c>
    </row>
    <row r="270" spans="1:16" hidden="1" x14ac:dyDescent="0.2">
      <c r="A270" s="81"/>
      <c r="B270" s="12"/>
      <c r="C270" s="53"/>
      <c r="D270" s="81"/>
      <c r="E270" s="81"/>
      <c r="F270" s="80"/>
      <c r="G270" s="82"/>
      <c r="H270" s="15"/>
      <c r="I270" s="43"/>
      <c r="J270" s="79"/>
      <c r="K270" s="13"/>
      <c r="L270" s="13"/>
      <c r="M270" s="115"/>
      <c r="N270" s="12"/>
      <c r="O270" s="14"/>
      <c r="P270" s="124" t="str">
        <f>IF(AND($I270=Data!$F$7,OR($J270=Data!$D$3,$J270=Data!$D$6)),$G270,"")</f>
        <v/>
      </c>
    </row>
    <row r="271" spans="1:16" hidden="1" x14ac:dyDescent="0.2">
      <c r="A271" s="81"/>
      <c r="B271" s="12"/>
      <c r="C271" s="53"/>
      <c r="D271" s="81"/>
      <c r="E271" s="81"/>
      <c r="F271" s="80"/>
      <c r="G271" s="82"/>
      <c r="H271" s="15"/>
      <c r="I271" s="43"/>
      <c r="J271" s="79"/>
      <c r="K271" s="13"/>
      <c r="L271" s="13"/>
      <c r="M271" s="115"/>
      <c r="N271" s="16"/>
      <c r="O271" s="14"/>
      <c r="P271" s="124" t="str">
        <f>IF(AND($I271=Data!$F$7,OR($J271=Data!$D$3,$J271=Data!$D$6)),$G271,"")</f>
        <v/>
      </c>
    </row>
    <row r="272" spans="1:16" hidden="1" x14ac:dyDescent="0.2">
      <c r="A272" s="81"/>
      <c r="B272" s="12"/>
      <c r="C272" s="53"/>
      <c r="D272" s="81"/>
      <c r="E272" s="81"/>
      <c r="F272" s="80"/>
      <c r="G272" s="82"/>
      <c r="H272" s="15"/>
      <c r="I272" s="43"/>
      <c r="J272" s="79"/>
      <c r="K272" s="13"/>
      <c r="L272" s="13"/>
      <c r="M272" s="115"/>
      <c r="N272" s="12"/>
      <c r="O272" s="14"/>
      <c r="P272" s="124" t="str">
        <f>IF(AND($I272=Data!$F$7,OR($J272=Data!$D$3,$J272=Data!$D$6)),$G272,"")</f>
        <v/>
      </c>
    </row>
    <row r="273" spans="1:16" hidden="1" x14ac:dyDescent="0.2">
      <c r="A273" s="81"/>
      <c r="B273" s="12"/>
      <c r="C273" s="52"/>
      <c r="D273" s="81"/>
      <c r="E273" s="81"/>
      <c r="F273" s="80"/>
      <c r="G273" s="82"/>
      <c r="H273" s="15"/>
      <c r="I273" s="43"/>
      <c r="J273" s="79"/>
      <c r="K273" s="13"/>
      <c r="L273" s="13"/>
      <c r="M273" s="115"/>
      <c r="N273" s="12"/>
      <c r="O273" s="14"/>
      <c r="P273" s="124" t="str">
        <f>IF(AND($I273=Data!$F$7,OR($J273=Data!$D$3,$J273=Data!$D$6)),$G273,"")</f>
        <v/>
      </c>
    </row>
    <row r="274" spans="1:16" hidden="1" x14ac:dyDescent="0.2">
      <c r="A274" s="81"/>
      <c r="B274" s="12"/>
      <c r="C274" s="52"/>
      <c r="D274" s="81"/>
      <c r="E274" s="81"/>
      <c r="F274" s="80"/>
      <c r="G274" s="82"/>
      <c r="H274" s="15"/>
      <c r="I274" s="43"/>
      <c r="J274" s="79"/>
      <c r="K274" s="13"/>
      <c r="L274" s="13"/>
      <c r="M274" s="115"/>
      <c r="N274" s="12"/>
      <c r="O274" s="14"/>
      <c r="P274" s="124" t="str">
        <f>IF(AND($I274=Data!$F$7,OR($J274=Data!$D$3,$J274=Data!$D$6)),$G274,"")</f>
        <v/>
      </c>
    </row>
    <row r="275" spans="1:16" hidden="1" x14ac:dyDescent="0.2">
      <c r="A275" s="81"/>
      <c r="B275" s="12"/>
      <c r="C275" s="52"/>
      <c r="D275" s="81"/>
      <c r="E275" s="81"/>
      <c r="F275" s="80"/>
      <c r="G275" s="82"/>
      <c r="H275" s="15"/>
      <c r="I275" s="43"/>
      <c r="J275" s="79"/>
      <c r="K275" s="13"/>
      <c r="L275" s="13"/>
      <c r="M275" s="115"/>
      <c r="N275" s="12"/>
      <c r="O275" s="14"/>
      <c r="P275" s="124" t="str">
        <f>IF(AND($I275=Data!$F$7,OR($J275=Data!$D$3,$J275=Data!$D$6)),$G275,"")</f>
        <v/>
      </c>
    </row>
    <row r="276" spans="1:16" hidden="1" x14ac:dyDescent="0.2">
      <c r="A276" s="81"/>
      <c r="B276" s="12"/>
      <c r="C276" s="53"/>
      <c r="D276" s="81"/>
      <c r="E276" s="81"/>
      <c r="F276" s="80"/>
      <c r="G276" s="82"/>
      <c r="H276" s="15"/>
      <c r="I276" s="43"/>
      <c r="J276" s="79"/>
      <c r="K276" s="13"/>
      <c r="L276" s="13"/>
      <c r="M276" s="115"/>
      <c r="N276" s="12"/>
      <c r="O276" s="28"/>
      <c r="P276" s="124" t="str">
        <f>IF(AND($I276=Data!$F$7,OR($J276=Data!$D$3,$J276=Data!$D$6)),$G276,"")</f>
        <v/>
      </c>
    </row>
    <row r="277" spans="1:16" hidden="1" x14ac:dyDescent="0.2">
      <c r="A277" s="81"/>
      <c r="B277" s="12"/>
      <c r="C277" s="52"/>
      <c r="D277" s="81"/>
      <c r="E277" s="81"/>
      <c r="F277" s="80"/>
      <c r="G277" s="82"/>
      <c r="H277" s="15"/>
      <c r="I277" s="43"/>
      <c r="J277" s="79"/>
      <c r="K277" s="13"/>
      <c r="L277" s="13"/>
      <c r="M277" s="115"/>
      <c r="N277" s="16"/>
      <c r="O277" s="14"/>
      <c r="P277" s="124" t="str">
        <f>IF(AND($I277=Data!$F$7,OR($J277=Data!$D$3,$J277=Data!$D$6)),$G277,"")</f>
        <v/>
      </c>
    </row>
    <row r="278" spans="1:16" hidden="1" x14ac:dyDescent="0.2">
      <c r="A278" s="81"/>
      <c r="B278" s="12"/>
      <c r="C278" s="52"/>
      <c r="D278" s="81"/>
      <c r="E278" s="81"/>
      <c r="F278" s="80"/>
      <c r="G278" s="82"/>
      <c r="H278" s="15"/>
      <c r="I278" s="43"/>
      <c r="J278" s="79"/>
      <c r="K278" s="13"/>
      <c r="L278" s="13"/>
      <c r="M278" s="115"/>
      <c r="N278" s="12"/>
      <c r="O278" s="14"/>
      <c r="P278" s="124" t="str">
        <f>IF(AND($I278=Data!$F$7,OR($J278=Data!$D$3,$J278=Data!$D$6)),$G278,"")</f>
        <v/>
      </c>
    </row>
    <row r="279" spans="1:16" hidden="1" x14ac:dyDescent="0.2">
      <c r="A279" s="81"/>
      <c r="B279" s="12"/>
      <c r="C279" s="52"/>
      <c r="D279" s="81"/>
      <c r="E279" s="81"/>
      <c r="F279" s="80"/>
      <c r="G279" s="82"/>
      <c r="H279" s="15"/>
      <c r="I279" s="43"/>
      <c r="J279" s="79"/>
      <c r="K279" s="13"/>
      <c r="L279" s="13"/>
      <c r="M279" s="115"/>
      <c r="N279" s="16"/>
      <c r="O279" s="28"/>
      <c r="P279" s="124" t="str">
        <f>IF(AND($I279=Data!$F$7,OR($J279=Data!$D$3,$J279=Data!$D$6)),$G279,"")</f>
        <v/>
      </c>
    </row>
    <row r="280" spans="1:16" hidden="1" x14ac:dyDescent="0.2">
      <c r="A280" s="81"/>
      <c r="B280" s="12"/>
      <c r="C280" s="52"/>
      <c r="D280" s="81"/>
      <c r="E280" s="81"/>
      <c r="F280" s="80"/>
      <c r="G280" s="82"/>
      <c r="H280" s="15"/>
      <c r="I280" s="43"/>
      <c r="J280" s="79"/>
      <c r="K280" s="13"/>
      <c r="L280" s="13"/>
      <c r="M280" s="115"/>
      <c r="N280" s="16"/>
      <c r="O280" s="28"/>
      <c r="P280" s="124" t="str">
        <f>IF(AND($I280=Data!$F$7,OR($J280=Data!$D$3,$J280=Data!$D$6)),$G280,"")</f>
        <v/>
      </c>
    </row>
    <row r="281" spans="1:16" hidden="1" x14ac:dyDescent="0.2">
      <c r="A281" s="81"/>
      <c r="B281" s="12"/>
      <c r="C281" s="52"/>
      <c r="D281" s="81"/>
      <c r="E281" s="81"/>
      <c r="F281" s="80"/>
      <c r="G281" s="82"/>
      <c r="H281" s="15"/>
      <c r="I281" s="43"/>
      <c r="J281" s="79"/>
      <c r="K281" s="13"/>
      <c r="L281" s="13"/>
      <c r="M281" s="115"/>
      <c r="N281" s="16"/>
      <c r="O281" s="14"/>
      <c r="P281" s="124" t="str">
        <f>IF(AND($I281=Data!$F$7,OR($J281=Data!$D$3,$J281=Data!$D$6)),$G281,"")</f>
        <v/>
      </c>
    </row>
    <row r="282" spans="1:16" hidden="1" x14ac:dyDescent="0.2">
      <c r="A282" s="81"/>
      <c r="B282" s="12"/>
      <c r="C282" s="52"/>
      <c r="D282" s="81"/>
      <c r="E282" s="81"/>
      <c r="F282" s="80"/>
      <c r="G282" s="82"/>
      <c r="H282" s="15"/>
      <c r="I282" s="43"/>
      <c r="J282" s="79"/>
      <c r="K282" s="13"/>
      <c r="L282" s="13"/>
      <c r="M282" s="115"/>
      <c r="N282" s="12"/>
      <c r="O282" s="14"/>
      <c r="P282" s="124" t="str">
        <f>IF(AND($I282=Data!$F$7,OR($J282=Data!$D$3,$J282=Data!$D$6)),$G282,"")</f>
        <v/>
      </c>
    </row>
    <row r="283" spans="1:16" hidden="1" x14ac:dyDescent="0.2">
      <c r="A283" s="81"/>
      <c r="B283" s="12"/>
      <c r="C283" s="52"/>
      <c r="D283" s="81"/>
      <c r="E283" s="81"/>
      <c r="F283" s="80"/>
      <c r="G283" s="82"/>
      <c r="H283" s="15"/>
      <c r="I283" s="43"/>
      <c r="J283" s="79"/>
      <c r="K283" s="13"/>
      <c r="L283" s="13"/>
      <c r="M283" s="115"/>
      <c r="N283" s="12"/>
      <c r="O283" s="14"/>
      <c r="P283" s="124" t="str">
        <f>IF(AND($I283=Data!$F$7,OR($J283=Data!$D$3,$J283=Data!$D$6)),$G283,"")</f>
        <v/>
      </c>
    </row>
    <row r="284" spans="1:16" hidden="1" x14ac:dyDescent="0.2">
      <c r="A284" s="81"/>
      <c r="B284" s="12"/>
      <c r="C284" s="52"/>
      <c r="D284" s="81"/>
      <c r="E284" s="81"/>
      <c r="F284" s="80"/>
      <c r="G284" s="82"/>
      <c r="H284" s="35"/>
      <c r="I284" s="43"/>
      <c r="J284" s="79"/>
      <c r="K284" s="13"/>
      <c r="L284" s="13"/>
      <c r="M284" s="115"/>
      <c r="N284" s="12"/>
      <c r="O284" s="14"/>
      <c r="P284" s="124" t="str">
        <f>IF(AND($I284=Data!$F$7,OR($J284=Data!$D$3,$J284=Data!$D$6)),$G284,"")</f>
        <v/>
      </c>
    </row>
    <row r="285" spans="1:16" hidden="1" x14ac:dyDescent="0.2">
      <c r="A285" s="81"/>
      <c r="B285" s="12"/>
      <c r="C285" s="52"/>
      <c r="D285" s="81"/>
      <c r="E285" s="81"/>
      <c r="F285" s="80"/>
      <c r="G285" s="82"/>
      <c r="H285" s="15"/>
      <c r="I285" s="43"/>
      <c r="J285" s="79"/>
      <c r="K285" s="13"/>
      <c r="L285" s="13"/>
      <c r="M285" s="115"/>
      <c r="N285" s="12"/>
      <c r="O285" s="14"/>
      <c r="P285" s="124" t="str">
        <f>IF(AND($I285=Data!$F$7,OR($J285=Data!$D$3,$J285=Data!$D$6)),$G285,"")</f>
        <v/>
      </c>
    </row>
    <row r="286" spans="1:16" hidden="1" x14ac:dyDescent="0.2">
      <c r="A286" s="81"/>
      <c r="B286" s="16"/>
      <c r="C286" s="52"/>
      <c r="D286" s="81"/>
      <c r="E286" s="81"/>
      <c r="F286" s="80"/>
      <c r="G286" s="82"/>
      <c r="H286" s="15"/>
      <c r="I286" s="43"/>
      <c r="J286" s="79"/>
      <c r="K286" s="13"/>
      <c r="L286" s="13"/>
      <c r="M286" s="115"/>
      <c r="N286" s="12"/>
      <c r="O286" s="14"/>
      <c r="P286" s="124" t="str">
        <f>IF(AND($I286=Data!$F$7,OR($J286=Data!$D$3,$J286=Data!$D$6)),$G286,"")</f>
        <v/>
      </c>
    </row>
    <row r="287" spans="1:16" hidden="1" x14ac:dyDescent="0.2">
      <c r="A287" s="81"/>
      <c r="B287" s="16"/>
      <c r="C287" s="52"/>
      <c r="D287" s="81"/>
      <c r="E287" s="81"/>
      <c r="F287" s="80"/>
      <c r="G287" s="82"/>
      <c r="H287" s="15"/>
      <c r="I287" s="43"/>
      <c r="J287" s="79"/>
      <c r="K287" s="13"/>
      <c r="L287" s="13"/>
      <c r="M287" s="115"/>
      <c r="N287" s="12"/>
      <c r="O287" s="14"/>
      <c r="P287" s="124" t="str">
        <f>IF(AND($I287=Data!$F$7,OR($J287=Data!$D$3,$J287=Data!$D$6)),$G287,"")</f>
        <v/>
      </c>
    </row>
    <row r="288" spans="1:16" hidden="1" x14ac:dyDescent="0.2">
      <c r="A288" s="81"/>
      <c r="B288" s="16"/>
      <c r="C288" s="52"/>
      <c r="D288" s="81"/>
      <c r="E288" s="81"/>
      <c r="F288" s="80"/>
      <c r="G288" s="82"/>
      <c r="H288" s="15"/>
      <c r="I288" s="43"/>
      <c r="J288" s="79"/>
      <c r="K288" s="13"/>
      <c r="L288" s="13"/>
      <c r="M288" s="115"/>
      <c r="N288" s="12"/>
      <c r="O288" s="14"/>
      <c r="P288" s="124" t="str">
        <f>IF(AND($I288=Data!$F$7,OR($J288=Data!$D$3,$J288=Data!$D$6)),$G288,"")</f>
        <v/>
      </c>
    </row>
    <row r="289" spans="1:16" hidden="1" x14ac:dyDescent="0.2">
      <c r="A289" s="81"/>
      <c r="B289" s="16"/>
      <c r="C289" s="52"/>
      <c r="D289" s="81"/>
      <c r="E289" s="81"/>
      <c r="F289" s="80"/>
      <c r="G289" s="82"/>
      <c r="H289" s="15"/>
      <c r="I289" s="43"/>
      <c r="J289" s="79"/>
      <c r="K289" s="37"/>
      <c r="L289" s="13"/>
      <c r="M289" s="115"/>
      <c r="N289" s="16"/>
      <c r="O289" s="14"/>
      <c r="P289" s="124" t="str">
        <f>IF(AND($I289=Data!$F$7,OR($J289=Data!$D$3,$J289=Data!$D$6)),$G289,"")</f>
        <v/>
      </c>
    </row>
    <row r="290" spans="1:16" hidden="1" x14ac:dyDescent="0.2">
      <c r="A290" s="81"/>
      <c r="B290" s="16"/>
      <c r="C290" s="52"/>
      <c r="D290" s="81"/>
      <c r="E290" s="81"/>
      <c r="F290" s="80"/>
      <c r="G290" s="82"/>
      <c r="H290" s="35"/>
      <c r="I290" s="43"/>
      <c r="J290" s="79"/>
      <c r="K290" s="13"/>
      <c r="L290" s="13"/>
      <c r="M290" s="115"/>
      <c r="N290" s="12"/>
      <c r="O290" s="14"/>
      <c r="P290" s="124" t="str">
        <f>IF(AND($I290=Data!$F$7,OR($J290=Data!$D$3,$J290=Data!$D$6)),$G290,"")</f>
        <v/>
      </c>
    </row>
    <row r="291" spans="1:16" hidden="1" x14ac:dyDescent="0.2">
      <c r="A291" s="81"/>
      <c r="B291" s="16"/>
      <c r="C291" s="52"/>
      <c r="D291" s="81"/>
      <c r="E291" s="81"/>
      <c r="F291" s="80"/>
      <c r="G291" s="82"/>
      <c r="H291" s="15"/>
      <c r="I291" s="43"/>
      <c r="J291" s="79"/>
      <c r="K291" s="13"/>
      <c r="L291" s="13"/>
      <c r="M291" s="115"/>
      <c r="N291" s="12"/>
      <c r="O291" s="14"/>
      <c r="P291" s="124" t="str">
        <f>IF(AND($I291=Data!$F$7,OR($J291=Data!$D$3,$J291=Data!$D$6)),$G291,"")</f>
        <v/>
      </c>
    </row>
    <row r="292" spans="1:16" hidden="1" x14ac:dyDescent="0.2">
      <c r="A292" s="81"/>
      <c r="B292" s="12"/>
      <c r="C292" s="52"/>
      <c r="D292" s="81"/>
      <c r="E292" s="81"/>
      <c r="F292" s="80"/>
      <c r="G292" s="82"/>
      <c r="H292" s="15"/>
      <c r="I292" s="43"/>
      <c r="J292" s="79"/>
      <c r="K292" s="13"/>
      <c r="L292" s="13"/>
      <c r="M292" s="115"/>
      <c r="N292" s="12"/>
      <c r="O292" s="14"/>
      <c r="P292" s="124" t="str">
        <f>IF(AND($I292=Data!$F$7,OR($J292=Data!$D$3,$J292=Data!$D$6)),$G292,"")</f>
        <v/>
      </c>
    </row>
    <row r="293" spans="1:16" hidden="1" x14ac:dyDescent="0.2">
      <c r="A293" s="81"/>
      <c r="B293" s="12"/>
      <c r="C293" s="52"/>
      <c r="D293" s="81"/>
      <c r="E293" s="81"/>
      <c r="F293" s="80"/>
      <c r="G293" s="82"/>
      <c r="H293" s="15"/>
      <c r="I293" s="43"/>
      <c r="J293" s="79"/>
      <c r="K293" s="13"/>
      <c r="L293" s="13"/>
      <c r="M293" s="115"/>
      <c r="N293" s="12"/>
      <c r="O293" s="14"/>
      <c r="P293" s="124" t="str">
        <f>IF(AND($I293=Data!$F$7,OR($J293=Data!$D$3,$J293=Data!$D$6)),$G293,"")</f>
        <v/>
      </c>
    </row>
    <row r="294" spans="1:16" hidden="1" x14ac:dyDescent="0.2">
      <c r="A294" s="81"/>
      <c r="B294" s="12"/>
      <c r="C294" s="53"/>
      <c r="D294" s="81"/>
      <c r="E294" s="81"/>
      <c r="F294" s="80"/>
      <c r="G294" s="82"/>
      <c r="H294" s="15"/>
      <c r="I294" s="43"/>
      <c r="J294" s="79"/>
      <c r="K294" s="13"/>
      <c r="L294" s="13"/>
      <c r="M294" s="115"/>
      <c r="N294" s="16"/>
      <c r="O294" s="28"/>
      <c r="P294" s="124" t="str">
        <f>IF(AND($I294=Data!$F$7,OR($J294=Data!$D$3,$J294=Data!$D$6)),$G294,"")</f>
        <v/>
      </c>
    </row>
    <row r="295" spans="1:16" hidden="1" x14ac:dyDescent="0.2">
      <c r="A295" s="81"/>
      <c r="B295" s="12"/>
      <c r="C295" s="53"/>
      <c r="D295" s="81"/>
      <c r="E295" s="81"/>
      <c r="F295" s="80"/>
      <c r="G295" s="82"/>
      <c r="H295" s="15"/>
      <c r="I295" s="43"/>
      <c r="J295" s="79"/>
      <c r="K295" s="13"/>
      <c r="L295" s="13"/>
      <c r="M295" s="115"/>
      <c r="N295" s="16"/>
      <c r="O295" s="28"/>
      <c r="P295" s="124" t="str">
        <f>IF(AND($I295=Data!$F$7,OR($J295=Data!$D$3,$J295=Data!$D$6)),$G295,"")</f>
        <v/>
      </c>
    </row>
    <row r="296" spans="1:16" hidden="1" x14ac:dyDescent="0.2">
      <c r="A296" s="81"/>
      <c r="B296" s="12"/>
      <c r="C296" s="53"/>
      <c r="D296" s="81"/>
      <c r="E296" s="81"/>
      <c r="F296" s="80"/>
      <c r="G296" s="82"/>
      <c r="H296" s="15"/>
      <c r="I296" s="43"/>
      <c r="J296" s="79"/>
      <c r="K296" s="13"/>
      <c r="L296" s="13"/>
      <c r="M296" s="115"/>
      <c r="N296" s="16"/>
      <c r="O296" s="28"/>
      <c r="P296" s="124" t="str">
        <f>IF(AND($I296=Data!$F$7,OR($J296=Data!$D$3,$J296=Data!$D$6)),$G296,"")</f>
        <v/>
      </c>
    </row>
    <row r="297" spans="1:16" hidden="1" x14ac:dyDescent="0.2">
      <c r="A297" s="81"/>
      <c r="B297" s="12"/>
      <c r="C297" s="52"/>
      <c r="D297" s="81"/>
      <c r="E297" s="81"/>
      <c r="F297" s="80"/>
      <c r="G297" s="82"/>
      <c r="H297" s="15"/>
      <c r="I297" s="43"/>
      <c r="J297" s="79"/>
      <c r="K297" s="13"/>
      <c r="L297" s="13"/>
      <c r="M297" s="115"/>
      <c r="N297" s="12"/>
      <c r="O297" s="14"/>
      <c r="P297" s="124" t="str">
        <f>IF(AND($I297=Data!$F$7,OR($J297=Data!$D$3,$J297=Data!$D$6)),$G297,"")</f>
        <v/>
      </c>
    </row>
    <row r="298" spans="1:16" hidden="1" x14ac:dyDescent="0.2">
      <c r="A298" s="81"/>
      <c r="B298" s="12"/>
      <c r="C298" s="52"/>
      <c r="D298" s="81"/>
      <c r="E298" s="81"/>
      <c r="F298" s="80"/>
      <c r="G298" s="82"/>
      <c r="H298" s="15"/>
      <c r="I298" s="43"/>
      <c r="J298" s="79"/>
      <c r="K298" s="13"/>
      <c r="L298" s="13"/>
      <c r="M298" s="115"/>
      <c r="N298" s="12"/>
      <c r="O298" s="14"/>
      <c r="P298" s="124" t="str">
        <f>IF(AND($I298=Data!$F$7,OR($J298=Data!$D$3,$J298=Data!$D$6)),$G298,"")</f>
        <v/>
      </c>
    </row>
    <row r="299" spans="1:16" hidden="1" x14ac:dyDescent="0.2">
      <c r="A299" s="81"/>
      <c r="B299" s="12"/>
      <c r="C299" s="52"/>
      <c r="D299" s="81"/>
      <c r="E299" s="81"/>
      <c r="F299" s="80"/>
      <c r="G299" s="82"/>
      <c r="H299" s="15"/>
      <c r="I299" s="43"/>
      <c r="J299" s="79"/>
      <c r="K299" s="13"/>
      <c r="L299" s="13"/>
      <c r="M299" s="115"/>
      <c r="N299" s="12"/>
      <c r="O299" s="14"/>
      <c r="P299" s="124" t="str">
        <f>IF(AND($I299=Data!$F$7,OR($J299=Data!$D$3,$J299=Data!$D$6)),$G299,"")</f>
        <v/>
      </c>
    </row>
    <row r="300" spans="1:16" hidden="1" x14ac:dyDescent="0.2">
      <c r="A300" s="81"/>
      <c r="B300" s="16"/>
      <c r="C300" s="52"/>
      <c r="D300" s="81"/>
      <c r="E300" s="81"/>
      <c r="F300" s="80"/>
      <c r="G300" s="82"/>
      <c r="H300" s="35"/>
      <c r="I300" s="43"/>
      <c r="J300" s="79"/>
      <c r="K300" s="13"/>
      <c r="L300" s="13"/>
      <c r="M300" s="115"/>
      <c r="N300" s="12"/>
      <c r="O300" s="14"/>
      <c r="P300" s="124" t="str">
        <f>IF(AND($I300=Data!$F$7,OR($J300=Data!$D$3,$J300=Data!$D$6)),$G300,"")</f>
        <v/>
      </c>
    </row>
    <row r="301" spans="1:16" hidden="1" x14ac:dyDescent="0.2">
      <c r="A301" s="81"/>
      <c r="B301" s="12"/>
      <c r="C301" s="52"/>
      <c r="D301" s="81"/>
      <c r="E301" s="81"/>
      <c r="F301" s="80"/>
      <c r="G301" s="82"/>
      <c r="H301" s="15"/>
      <c r="I301" s="43"/>
      <c r="J301" s="79"/>
      <c r="K301" s="13"/>
      <c r="L301" s="13"/>
      <c r="M301" s="115"/>
      <c r="N301" s="12"/>
      <c r="O301" s="14"/>
      <c r="P301" s="124" t="str">
        <f>IF(AND($I301=Data!$F$7,OR($J301=Data!$D$3,$J301=Data!$D$6)),$G301,"")</f>
        <v/>
      </c>
    </row>
    <row r="302" spans="1:16" hidden="1" x14ac:dyDescent="0.2">
      <c r="A302" s="81"/>
      <c r="B302" s="12"/>
      <c r="C302" s="52"/>
      <c r="D302" s="81"/>
      <c r="E302" s="81"/>
      <c r="F302" s="80"/>
      <c r="G302" s="82"/>
      <c r="H302" s="35"/>
      <c r="I302" s="43"/>
      <c r="J302" s="79"/>
      <c r="K302" s="13"/>
      <c r="L302" s="13"/>
      <c r="M302" s="115"/>
      <c r="N302" s="16"/>
      <c r="O302" s="14"/>
      <c r="P302" s="124" t="str">
        <f>IF(AND($I302=Data!$F$7,OR($J302=Data!$D$3,$J302=Data!$D$6)),$G302,"")</f>
        <v/>
      </c>
    </row>
    <row r="303" spans="1:16" hidden="1" x14ac:dyDescent="0.2">
      <c r="A303" s="81"/>
      <c r="B303" s="16"/>
      <c r="C303" s="52"/>
      <c r="D303" s="81"/>
      <c r="E303" s="81"/>
      <c r="F303" s="80"/>
      <c r="G303" s="82"/>
      <c r="H303" s="35"/>
      <c r="I303" s="43"/>
      <c r="J303" s="79"/>
      <c r="K303" s="13"/>
      <c r="L303" s="13"/>
      <c r="M303" s="115"/>
      <c r="N303" s="12"/>
      <c r="O303" s="14"/>
      <c r="P303" s="124" t="str">
        <f>IF(AND($I303=Data!$F$7,OR($J303=Data!$D$3,$J303=Data!$D$6)),$G303,"")</f>
        <v/>
      </c>
    </row>
    <row r="304" spans="1:16" hidden="1" x14ac:dyDescent="0.2">
      <c r="A304" s="81"/>
      <c r="B304" s="16"/>
      <c r="C304" s="52"/>
      <c r="D304" s="81"/>
      <c r="E304" s="81"/>
      <c r="F304" s="80"/>
      <c r="G304" s="82"/>
      <c r="H304" s="15"/>
      <c r="I304" s="43"/>
      <c r="J304" s="79"/>
      <c r="K304" s="13"/>
      <c r="L304" s="13"/>
      <c r="M304" s="115"/>
      <c r="N304" s="12"/>
      <c r="O304" s="14"/>
      <c r="P304" s="124" t="str">
        <f>IF(AND($I304=Data!$F$7,OR($J304=Data!$D$3,$J304=Data!$D$6)),$G304,"")</f>
        <v/>
      </c>
    </row>
    <row r="305" spans="1:16" hidden="1" x14ac:dyDescent="0.2">
      <c r="A305" s="81"/>
      <c r="B305" s="16"/>
      <c r="C305" s="52"/>
      <c r="D305" s="81"/>
      <c r="E305" s="81"/>
      <c r="F305" s="80"/>
      <c r="G305" s="82"/>
      <c r="H305" s="15"/>
      <c r="I305" s="43"/>
      <c r="J305" s="79"/>
      <c r="K305" s="13"/>
      <c r="L305" s="13"/>
      <c r="M305" s="115"/>
      <c r="N305" s="12"/>
      <c r="O305" s="14"/>
      <c r="P305" s="124" t="str">
        <f>IF(AND($I305=Data!$F$7,OR($J305=Data!$D$3,$J305=Data!$D$6)),$G305,"")</f>
        <v/>
      </c>
    </row>
    <row r="306" spans="1:16" hidden="1" x14ac:dyDescent="0.2">
      <c r="A306" s="81"/>
      <c r="B306" s="16"/>
      <c r="C306" s="52"/>
      <c r="D306" s="81"/>
      <c r="E306" s="81"/>
      <c r="F306" s="80"/>
      <c r="G306" s="82"/>
      <c r="H306" s="15"/>
      <c r="I306" s="43"/>
      <c r="J306" s="79"/>
      <c r="K306" s="13"/>
      <c r="L306" s="13"/>
      <c r="M306" s="115"/>
      <c r="N306" s="12"/>
      <c r="O306" s="14"/>
      <c r="P306" s="124" t="str">
        <f>IF(AND($I306=Data!$F$7,OR($J306=Data!$D$3,$J306=Data!$D$6)),$G306,"")</f>
        <v/>
      </c>
    </row>
    <row r="307" spans="1:16" hidden="1" x14ac:dyDescent="0.2">
      <c r="A307" s="81"/>
      <c r="B307" s="16"/>
      <c r="C307" s="52"/>
      <c r="D307" s="81"/>
      <c r="E307" s="81"/>
      <c r="F307" s="80"/>
      <c r="G307" s="82"/>
      <c r="H307" s="15"/>
      <c r="I307" s="43"/>
      <c r="J307" s="79"/>
      <c r="K307" s="13"/>
      <c r="L307" s="13"/>
      <c r="M307" s="115"/>
      <c r="N307" s="12"/>
      <c r="O307" s="14"/>
      <c r="P307" s="124" t="str">
        <f>IF(AND($I307=Data!$F$7,OR($J307=Data!$D$3,$J307=Data!$D$6)),$G307,"")</f>
        <v/>
      </c>
    </row>
    <row r="308" spans="1:16" hidden="1" x14ac:dyDescent="0.2">
      <c r="A308" s="81"/>
      <c r="B308" s="16"/>
      <c r="C308" s="52"/>
      <c r="D308" s="81"/>
      <c r="E308" s="81"/>
      <c r="F308" s="80"/>
      <c r="G308" s="82"/>
      <c r="H308" s="35"/>
      <c r="I308" s="43"/>
      <c r="J308" s="79"/>
      <c r="K308" s="13"/>
      <c r="L308" s="13"/>
      <c r="M308" s="115"/>
      <c r="N308" s="16"/>
      <c r="O308" s="14"/>
      <c r="P308" s="124" t="str">
        <f>IF(AND($I308=Data!$F$7,OR($J308=Data!$D$3,$J308=Data!$D$6)),$G308,"")</f>
        <v/>
      </c>
    </row>
    <row r="309" spans="1:16" hidden="1" x14ac:dyDescent="0.2">
      <c r="A309" s="81"/>
      <c r="B309" s="16"/>
      <c r="C309" s="52"/>
      <c r="D309" s="81"/>
      <c r="E309" s="81"/>
      <c r="F309" s="80"/>
      <c r="G309" s="82"/>
      <c r="H309" s="35"/>
      <c r="I309" s="43"/>
      <c r="J309" s="79"/>
      <c r="K309" s="13"/>
      <c r="L309" s="13"/>
      <c r="M309" s="115"/>
      <c r="N309" s="16"/>
      <c r="O309" s="14"/>
      <c r="P309" s="124" t="str">
        <f>IF(AND($I309=Data!$F$7,OR($J309=Data!$D$3,$J309=Data!$D$6)),$G309,"")</f>
        <v/>
      </c>
    </row>
    <row r="310" spans="1:16" hidden="1" x14ac:dyDescent="0.2">
      <c r="A310" s="81"/>
      <c r="B310" s="16"/>
      <c r="C310" s="52"/>
      <c r="D310" s="81"/>
      <c r="E310" s="81"/>
      <c r="F310" s="80"/>
      <c r="G310" s="82"/>
      <c r="H310" s="35"/>
      <c r="I310" s="43"/>
      <c r="J310" s="79"/>
      <c r="K310" s="13"/>
      <c r="L310" s="13"/>
      <c r="M310" s="115"/>
      <c r="N310" s="16"/>
      <c r="O310" s="14"/>
      <c r="P310" s="124" t="str">
        <f>IF(AND($I310=Data!$F$7,OR($J310=Data!$D$3,$J310=Data!$D$6)),$G310,"")</f>
        <v/>
      </c>
    </row>
    <row r="311" spans="1:16" hidden="1" x14ac:dyDescent="0.2">
      <c r="A311" s="81"/>
      <c r="B311" s="16"/>
      <c r="C311" s="52"/>
      <c r="D311" s="81"/>
      <c r="E311" s="81"/>
      <c r="F311" s="80"/>
      <c r="G311" s="82"/>
      <c r="H311" s="15"/>
      <c r="I311" s="43"/>
      <c r="J311" s="79"/>
      <c r="K311" s="13"/>
      <c r="L311" s="13"/>
      <c r="M311" s="115"/>
      <c r="N311" s="12"/>
      <c r="O311" s="14"/>
      <c r="P311" s="124" t="str">
        <f>IF(AND($I311=Data!$F$7,OR($J311=Data!$D$3,$J311=Data!$D$6)),$G311,"")</f>
        <v/>
      </c>
    </row>
    <row r="312" spans="1:16" hidden="1" x14ac:dyDescent="0.2">
      <c r="A312" s="81"/>
      <c r="B312" s="16"/>
      <c r="C312" s="52"/>
      <c r="D312" s="81"/>
      <c r="E312" s="81"/>
      <c r="F312" s="80"/>
      <c r="G312" s="33"/>
      <c r="H312" s="15"/>
      <c r="I312" s="43"/>
      <c r="J312" s="79"/>
      <c r="K312" s="19"/>
      <c r="L312" s="20"/>
      <c r="M312" s="115"/>
      <c r="N312" s="18"/>
      <c r="O312" s="21"/>
      <c r="P312" s="124" t="str">
        <f>IF(AND($I312=Data!$F$7,OR($J312=Data!$D$3,$J312=Data!$D$6)),$G312,"")</f>
        <v/>
      </c>
    </row>
    <row r="313" spans="1:16" hidden="1" x14ac:dyDescent="0.2">
      <c r="A313" s="81"/>
      <c r="B313" s="16"/>
      <c r="C313" s="52"/>
      <c r="D313" s="81"/>
      <c r="E313" s="81"/>
      <c r="F313" s="80"/>
      <c r="G313" s="33"/>
      <c r="H313" s="35"/>
      <c r="I313" s="43"/>
      <c r="J313" s="79"/>
      <c r="K313" s="19"/>
      <c r="L313" s="20"/>
      <c r="M313" s="119"/>
      <c r="N313" s="18"/>
      <c r="O313" s="21"/>
      <c r="P313" s="124" t="str">
        <f>IF(AND($I313=Data!$F$7,OR($J313=Data!$D$3,$J313=Data!$D$6)),$G313,"")</f>
        <v/>
      </c>
    </row>
    <row r="314" spans="1:16" hidden="1" x14ac:dyDescent="0.2">
      <c r="A314" s="81"/>
      <c r="B314" s="12"/>
      <c r="C314" s="52"/>
      <c r="D314" s="81"/>
      <c r="E314" s="81"/>
      <c r="F314" s="80"/>
      <c r="G314" s="33"/>
      <c r="H314" s="15"/>
      <c r="I314" s="43"/>
      <c r="J314" s="79"/>
      <c r="K314" s="19"/>
      <c r="L314" s="20"/>
      <c r="M314" s="119"/>
      <c r="N314" s="18"/>
      <c r="O314" s="21"/>
      <c r="P314" s="124" t="str">
        <f>IF(AND($I314=Data!$F$7,OR($J314=Data!$D$3,$J314=Data!$D$6)),$G314,"")</f>
        <v/>
      </c>
    </row>
    <row r="315" spans="1:16" hidden="1" x14ac:dyDescent="0.2">
      <c r="A315" s="81"/>
      <c r="B315" s="12"/>
      <c r="C315" s="52"/>
      <c r="D315" s="81"/>
      <c r="E315" s="81"/>
      <c r="F315" s="80"/>
      <c r="G315" s="33"/>
      <c r="H315" s="15"/>
      <c r="I315" s="43"/>
      <c r="J315" s="79"/>
      <c r="K315" s="19"/>
      <c r="L315" s="20"/>
      <c r="M315" s="119"/>
      <c r="N315" s="18"/>
      <c r="O315" s="21"/>
      <c r="P315" s="124" t="str">
        <f>IF(AND($I315=Data!$F$7,OR($J315=Data!$D$3,$J315=Data!$D$6)),$G315,"")</f>
        <v/>
      </c>
    </row>
    <row r="316" spans="1:16" hidden="1" x14ac:dyDescent="0.2">
      <c r="A316" s="81"/>
      <c r="B316" s="12"/>
      <c r="C316" s="52"/>
      <c r="D316" s="81"/>
      <c r="E316" s="81"/>
      <c r="F316" s="80"/>
      <c r="G316" s="33"/>
      <c r="H316" s="17"/>
      <c r="I316" s="43"/>
      <c r="J316" s="79"/>
      <c r="K316" s="19"/>
      <c r="L316" s="20"/>
      <c r="M316" s="119"/>
      <c r="N316" s="41"/>
      <c r="O316" s="21"/>
      <c r="P316" s="124" t="str">
        <f>IF(AND($I316=Data!$F$7,OR($J316=Data!$D$3,$J316=Data!$D$6)),$G316,"")</f>
        <v/>
      </c>
    </row>
    <row r="317" spans="1:16" hidden="1" x14ac:dyDescent="0.2">
      <c r="A317" s="81"/>
      <c r="B317" s="12"/>
      <c r="C317" s="52"/>
      <c r="D317" s="81"/>
      <c r="E317" s="81"/>
      <c r="F317" s="80"/>
      <c r="G317" s="33"/>
      <c r="H317" s="17"/>
      <c r="I317" s="43"/>
      <c r="J317" s="79"/>
      <c r="K317" s="19"/>
      <c r="L317" s="20"/>
      <c r="M317" s="119"/>
      <c r="N317" s="41"/>
      <c r="O317" s="21"/>
      <c r="P317" s="124" t="str">
        <f>IF(AND($I317=Data!$F$7,OR($J317=Data!$D$3,$J317=Data!$D$6)),$G317,"")</f>
        <v/>
      </c>
    </row>
    <row r="318" spans="1:16" hidden="1" x14ac:dyDescent="0.2">
      <c r="A318" s="81"/>
      <c r="B318" s="12"/>
      <c r="C318" s="52"/>
      <c r="D318" s="81"/>
      <c r="E318" s="81"/>
      <c r="F318" s="80"/>
      <c r="G318" s="33"/>
      <c r="H318" s="17"/>
      <c r="I318" s="43"/>
      <c r="J318" s="79"/>
      <c r="K318" s="19"/>
      <c r="L318" s="20"/>
      <c r="M318" s="119"/>
      <c r="N318" s="41"/>
      <c r="O318" s="21"/>
      <c r="P318" s="124" t="str">
        <f>IF(AND($I318=Data!$F$7,OR($J318=Data!$D$3,$J318=Data!$D$6)),$G318,"")</f>
        <v/>
      </c>
    </row>
    <row r="319" spans="1:16" hidden="1" x14ac:dyDescent="0.2">
      <c r="A319" s="81"/>
      <c r="B319" s="12"/>
      <c r="C319" s="52"/>
      <c r="D319" s="81"/>
      <c r="E319" s="81"/>
      <c r="F319" s="80"/>
      <c r="G319" s="33"/>
      <c r="H319" s="17"/>
      <c r="I319" s="43"/>
      <c r="J319" s="79"/>
      <c r="K319" s="19"/>
      <c r="L319" s="20"/>
      <c r="M319" s="119"/>
      <c r="N319" s="18"/>
      <c r="O319" s="21"/>
      <c r="P319" s="124" t="str">
        <f>IF(AND($I319=Data!$F$7,OR($J319=Data!$D$3,$J319=Data!$D$6)),$G319,"")</f>
        <v/>
      </c>
    </row>
    <row r="320" spans="1:16" hidden="1" x14ac:dyDescent="0.2">
      <c r="A320" s="81"/>
      <c r="B320" s="12"/>
      <c r="C320" s="52"/>
      <c r="D320" s="81"/>
      <c r="E320" s="81"/>
      <c r="F320" s="80"/>
      <c r="G320" s="33"/>
      <c r="H320" s="17"/>
      <c r="I320" s="43"/>
      <c r="J320" s="79"/>
      <c r="K320" s="19"/>
      <c r="L320" s="20"/>
      <c r="M320" s="119"/>
      <c r="N320" s="18"/>
      <c r="O320" s="21"/>
      <c r="P320" s="124" t="str">
        <f>IF(AND($I320=Data!$F$7,OR($J320=Data!$D$3,$J320=Data!$D$6)),$G320,"")</f>
        <v/>
      </c>
    </row>
    <row r="321" spans="1:16" hidden="1" x14ac:dyDescent="0.2">
      <c r="A321" s="81"/>
      <c r="B321" s="12"/>
      <c r="C321" s="52"/>
      <c r="D321" s="81"/>
      <c r="E321" s="81"/>
      <c r="F321" s="80"/>
      <c r="G321" s="33"/>
      <c r="H321" s="17"/>
      <c r="I321" s="43"/>
      <c r="J321" s="79"/>
      <c r="K321" s="19"/>
      <c r="L321" s="20"/>
      <c r="M321" s="119"/>
      <c r="N321" s="18"/>
      <c r="O321" s="21"/>
      <c r="P321" s="124" t="str">
        <f>IF(AND($I321=Data!$F$7,OR($J321=Data!$D$3,$J321=Data!$D$6)),$G321,"")</f>
        <v/>
      </c>
    </row>
    <row r="322" spans="1:16" hidden="1" x14ac:dyDescent="0.2">
      <c r="A322" s="81"/>
      <c r="B322" s="12"/>
      <c r="C322" s="52"/>
      <c r="D322" s="81"/>
      <c r="E322" s="81"/>
      <c r="F322" s="80"/>
      <c r="G322" s="33"/>
      <c r="H322" s="17"/>
      <c r="I322" s="43"/>
      <c r="J322" s="79"/>
      <c r="K322" s="19"/>
      <c r="L322" s="20"/>
      <c r="M322" s="119"/>
      <c r="N322" s="18"/>
      <c r="O322" s="21"/>
      <c r="P322" s="124" t="str">
        <f>IF(AND($I322=Data!$F$7,OR($J322=Data!$D$3,$J322=Data!$D$6)),$G322,"")</f>
        <v/>
      </c>
    </row>
    <row r="323" spans="1:16" hidden="1" x14ac:dyDescent="0.2">
      <c r="A323" s="81"/>
      <c r="B323" s="12"/>
      <c r="C323" s="52"/>
      <c r="D323" s="81"/>
      <c r="E323" s="81"/>
      <c r="F323" s="80"/>
      <c r="G323" s="33"/>
      <c r="H323" s="17"/>
      <c r="I323" s="43"/>
      <c r="J323" s="79"/>
      <c r="K323" s="19"/>
      <c r="L323" s="20"/>
      <c r="M323" s="119"/>
      <c r="N323" s="18"/>
      <c r="O323" s="21"/>
      <c r="P323" s="124" t="str">
        <f>IF(AND($I323=Data!$F$7,OR($J323=Data!$D$3,$J323=Data!$D$6)),$G323,"")</f>
        <v/>
      </c>
    </row>
    <row r="324" spans="1:16" hidden="1" x14ac:dyDescent="0.2">
      <c r="A324" s="81"/>
      <c r="B324" s="12"/>
      <c r="C324" s="52"/>
      <c r="D324" s="81"/>
      <c r="E324" s="81"/>
      <c r="F324" s="80"/>
      <c r="G324" s="33"/>
      <c r="H324" s="17"/>
      <c r="I324" s="43"/>
      <c r="J324" s="79"/>
      <c r="K324" s="19"/>
      <c r="L324" s="20"/>
      <c r="M324" s="119"/>
      <c r="N324" s="18"/>
      <c r="O324" s="21"/>
      <c r="P324" s="124" t="str">
        <f>IF(AND($I324=Data!$F$7,OR($J324=Data!$D$3,$J324=Data!$D$6)),$G324,"")</f>
        <v/>
      </c>
    </row>
    <row r="325" spans="1:16" hidden="1" x14ac:dyDescent="0.2">
      <c r="A325" s="81"/>
      <c r="B325" s="12"/>
      <c r="C325" s="52"/>
      <c r="D325" s="81"/>
      <c r="E325" s="81"/>
      <c r="F325" s="80"/>
      <c r="G325" s="33"/>
      <c r="H325" s="17"/>
      <c r="I325" s="43"/>
      <c r="J325" s="79"/>
      <c r="K325" s="19"/>
      <c r="L325" s="20"/>
      <c r="M325" s="119"/>
      <c r="N325" s="18"/>
      <c r="O325" s="21"/>
      <c r="P325" s="124" t="str">
        <f>IF(AND($I325=Data!$F$7,OR($J325=Data!$D$3,$J325=Data!$D$6)),$G325,"")</f>
        <v/>
      </c>
    </row>
    <row r="326" spans="1:16" hidden="1" x14ac:dyDescent="0.2">
      <c r="A326" s="81"/>
      <c r="B326" s="12"/>
      <c r="C326" s="52"/>
      <c r="D326" s="81"/>
      <c r="E326" s="81"/>
      <c r="F326" s="80"/>
      <c r="G326" s="33"/>
      <c r="H326" s="17"/>
      <c r="I326" s="43"/>
      <c r="J326" s="79"/>
      <c r="K326" s="19"/>
      <c r="L326" s="20"/>
      <c r="M326" s="119"/>
      <c r="N326" s="18"/>
      <c r="O326" s="21"/>
      <c r="P326" s="124" t="str">
        <f>IF(AND($I326=Data!$F$7,OR($J326=Data!$D$3,$J326=Data!$D$6)),$G326,"")</f>
        <v/>
      </c>
    </row>
    <row r="327" spans="1:16" hidden="1" x14ac:dyDescent="0.2">
      <c r="A327" s="81"/>
      <c r="B327" s="12"/>
      <c r="C327" s="52"/>
      <c r="D327" s="81"/>
      <c r="E327" s="81"/>
      <c r="F327" s="80"/>
      <c r="G327" s="33"/>
      <c r="H327" s="17"/>
      <c r="I327" s="43"/>
      <c r="J327" s="79"/>
      <c r="K327" s="19"/>
      <c r="L327" s="20"/>
      <c r="M327" s="119"/>
      <c r="N327" s="18"/>
      <c r="O327" s="21"/>
      <c r="P327" s="124" t="str">
        <f>IF(AND($I327=Data!$F$7,OR($J327=Data!$D$3,$J327=Data!$D$6)),$G327,"")</f>
        <v/>
      </c>
    </row>
    <row r="328" spans="1:16" hidden="1" x14ac:dyDescent="0.2">
      <c r="A328" s="81"/>
      <c r="B328" s="12"/>
      <c r="C328" s="52"/>
      <c r="D328" s="81"/>
      <c r="E328" s="81"/>
      <c r="F328" s="80"/>
      <c r="G328" s="33"/>
      <c r="H328" s="17"/>
      <c r="I328" s="43"/>
      <c r="J328" s="79"/>
      <c r="K328" s="19"/>
      <c r="L328" s="20"/>
      <c r="M328" s="119"/>
      <c r="N328" s="18"/>
      <c r="O328" s="21"/>
      <c r="P328" s="124" t="str">
        <f>IF(AND($I328=Data!$F$7,OR($J328=Data!$D$3,$J328=Data!$D$6)),$G328,"")</f>
        <v/>
      </c>
    </row>
    <row r="329" spans="1:16" hidden="1" x14ac:dyDescent="0.2">
      <c r="A329" s="81"/>
      <c r="B329" s="12"/>
      <c r="C329" s="52"/>
      <c r="D329" s="81"/>
      <c r="E329" s="81"/>
      <c r="F329" s="80"/>
      <c r="G329" s="33"/>
      <c r="H329" s="17"/>
      <c r="I329" s="43"/>
      <c r="J329" s="79"/>
      <c r="K329" s="19"/>
      <c r="L329" s="20"/>
      <c r="M329" s="119"/>
      <c r="N329" s="18"/>
      <c r="O329" s="21"/>
      <c r="P329" s="124" t="str">
        <f>IF(AND($I329=Data!$F$7,OR($J329=Data!$D$3,$J329=Data!$D$6)),$G329,"")</f>
        <v/>
      </c>
    </row>
    <row r="330" spans="1:16" hidden="1" x14ac:dyDescent="0.2">
      <c r="A330" s="81"/>
      <c r="B330" s="12"/>
      <c r="C330" s="52"/>
      <c r="D330" s="81"/>
      <c r="E330" s="81"/>
      <c r="F330" s="80"/>
      <c r="G330" s="33"/>
      <c r="H330" s="17"/>
      <c r="I330" s="43"/>
      <c r="J330" s="79"/>
      <c r="K330" s="19"/>
      <c r="L330" s="20"/>
      <c r="M330" s="119"/>
      <c r="N330" s="18"/>
      <c r="O330" s="21"/>
      <c r="P330" s="124" t="str">
        <f>IF(AND($I330=Data!$F$7,OR($J330=Data!$D$3,$J330=Data!$D$6)),$G330,"")</f>
        <v/>
      </c>
    </row>
    <row r="331" spans="1:16" hidden="1" x14ac:dyDescent="0.2">
      <c r="A331" s="81"/>
      <c r="B331" s="42"/>
      <c r="C331" s="52"/>
      <c r="D331" s="81"/>
      <c r="E331" s="81"/>
      <c r="F331" s="80"/>
      <c r="G331" s="33"/>
      <c r="H331" s="17"/>
      <c r="I331" s="43"/>
      <c r="J331" s="79"/>
      <c r="K331" s="19"/>
      <c r="L331" s="20"/>
      <c r="M331" s="119"/>
      <c r="N331" s="18"/>
      <c r="O331" s="21"/>
      <c r="P331" s="124" t="str">
        <f>IF(AND($I331=Data!$F$7,OR($J331=Data!$D$3,$J331=Data!$D$6)),$G331,"")</f>
        <v/>
      </c>
    </row>
    <row r="332" spans="1:16" hidden="1" x14ac:dyDescent="0.2">
      <c r="A332" s="81"/>
      <c r="B332" s="42"/>
      <c r="C332" s="52"/>
      <c r="D332" s="81"/>
      <c r="E332" s="81"/>
      <c r="F332" s="80"/>
      <c r="G332" s="33"/>
      <c r="H332" s="17"/>
      <c r="I332" s="43"/>
      <c r="J332" s="79"/>
      <c r="K332" s="19"/>
      <c r="L332" s="20"/>
      <c r="M332" s="119"/>
      <c r="N332" s="18"/>
      <c r="O332" s="21"/>
      <c r="P332" s="124" t="str">
        <f>IF(AND($I332=Data!$F$7,OR($J332=Data!$D$3,$J332=Data!$D$6)),$G332,"")</f>
        <v/>
      </c>
    </row>
    <row r="333" spans="1:16" hidden="1" x14ac:dyDescent="0.2">
      <c r="A333" s="81"/>
      <c r="B333" s="42"/>
      <c r="C333" s="52"/>
      <c r="D333" s="81"/>
      <c r="E333" s="81"/>
      <c r="F333" s="80"/>
      <c r="G333" s="33"/>
      <c r="H333" s="17"/>
      <c r="I333" s="43"/>
      <c r="J333" s="79"/>
      <c r="K333" s="19"/>
      <c r="L333" s="20"/>
      <c r="M333" s="119"/>
      <c r="N333" s="18"/>
      <c r="O333" s="21"/>
      <c r="P333" s="124" t="str">
        <f>IF(AND($I333=Data!$F$7,OR($J333=Data!$D$3,$J333=Data!$D$6)),$G333,"")</f>
        <v/>
      </c>
    </row>
    <row r="334" spans="1:16" hidden="1" x14ac:dyDescent="0.2">
      <c r="A334" s="81"/>
      <c r="B334" s="42"/>
      <c r="C334" s="52"/>
      <c r="D334" s="81"/>
      <c r="E334" s="81"/>
      <c r="F334" s="80"/>
      <c r="G334" s="33"/>
      <c r="H334" s="17"/>
      <c r="I334" s="43"/>
      <c r="J334" s="79"/>
      <c r="K334" s="19"/>
      <c r="L334" s="20"/>
      <c r="M334" s="119"/>
      <c r="N334" s="18"/>
      <c r="O334" s="21"/>
      <c r="P334" s="124" t="str">
        <f>IF(AND($I334=Data!$F$7,OR($J334=Data!$D$3,$J334=Data!$D$6)),$G334,"")</f>
        <v/>
      </c>
    </row>
    <row r="335" spans="1:16" hidden="1" x14ac:dyDescent="0.2">
      <c r="A335" s="81"/>
      <c r="B335" s="42"/>
      <c r="C335" s="52"/>
      <c r="D335" s="81"/>
      <c r="E335" s="81"/>
      <c r="F335" s="80"/>
      <c r="G335" s="33"/>
      <c r="H335" s="17"/>
      <c r="I335" s="43"/>
      <c r="J335" s="79"/>
      <c r="K335" s="19"/>
      <c r="L335" s="20"/>
      <c r="M335" s="119"/>
      <c r="N335" s="18"/>
      <c r="O335" s="21"/>
      <c r="P335" s="124" t="str">
        <f>IF(AND($I335=Data!$F$7,OR($J335=Data!$D$3,$J335=Data!$D$6)),$G335,"")</f>
        <v/>
      </c>
    </row>
    <row r="336" spans="1:16" hidden="1" x14ac:dyDescent="0.2">
      <c r="A336" s="81"/>
      <c r="B336" s="42"/>
      <c r="C336" s="52"/>
      <c r="D336" s="81"/>
      <c r="E336" s="81"/>
      <c r="F336" s="80"/>
      <c r="G336" s="33"/>
      <c r="H336" s="17"/>
      <c r="I336" s="43"/>
      <c r="J336" s="79"/>
      <c r="K336" s="19"/>
      <c r="L336" s="20"/>
      <c r="M336" s="119"/>
      <c r="N336" s="18"/>
      <c r="O336" s="21"/>
      <c r="P336" s="124" t="str">
        <f>IF(AND($I336=Data!$F$7,OR($J336=Data!$D$3,$J336=Data!$D$6)),$G336,"")</f>
        <v/>
      </c>
    </row>
    <row r="337" spans="1:16" hidden="1" x14ac:dyDescent="0.2">
      <c r="A337" s="81"/>
      <c r="B337" s="42"/>
      <c r="C337" s="52"/>
      <c r="D337" s="81"/>
      <c r="E337" s="81"/>
      <c r="F337" s="80"/>
      <c r="G337" s="33"/>
      <c r="H337" s="15"/>
      <c r="I337" s="43"/>
      <c r="J337" s="79"/>
      <c r="K337" s="19"/>
      <c r="L337" s="20"/>
      <c r="M337" s="119"/>
      <c r="N337" s="18"/>
      <c r="O337" s="21"/>
      <c r="P337" s="124" t="str">
        <f>IF(AND($I337=Data!$F$7,OR($J337=Data!$D$3,$J337=Data!$D$6)),$G337,"")</f>
        <v/>
      </c>
    </row>
    <row r="338" spans="1:16" hidden="1" x14ac:dyDescent="0.2">
      <c r="A338" s="81"/>
      <c r="B338" s="42"/>
      <c r="C338" s="52"/>
      <c r="D338" s="81"/>
      <c r="E338" s="81"/>
      <c r="F338" s="80"/>
      <c r="G338" s="33"/>
      <c r="H338" s="4"/>
      <c r="I338" s="43"/>
      <c r="J338" s="79"/>
      <c r="K338" s="19"/>
      <c r="L338" s="20"/>
      <c r="M338" s="119"/>
      <c r="N338" s="18"/>
      <c r="O338" s="21"/>
      <c r="P338" s="124" t="str">
        <f>IF(AND($I338=Data!$F$7,OR($J338=Data!$D$3,$J338=Data!$D$6)),$G338,"")</f>
        <v/>
      </c>
    </row>
    <row r="339" spans="1:16" hidden="1" x14ac:dyDescent="0.2">
      <c r="A339" s="81"/>
      <c r="B339" s="42"/>
      <c r="C339" s="52"/>
      <c r="D339" s="81"/>
      <c r="E339" s="81"/>
      <c r="F339" s="80"/>
      <c r="G339" s="33"/>
      <c r="H339" s="17"/>
      <c r="I339" s="43"/>
      <c r="J339" s="79"/>
      <c r="K339" s="19"/>
      <c r="L339" s="20"/>
      <c r="M339" s="119"/>
      <c r="N339" s="18"/>
      <c r="O339" s="21"/>
      <c r="P339" s="124" t="str">
        <f>IF(AND($I339=Data!$F$7,OR($J339=Data!$D$3,$J339=Data!$D$6)),$G339,"")</f>
        <v/>
      </c>
    </row>
    <row r="340" spans="1:16" hidden="1" x14ac:dyDescent="0.2">
      <c r="A340" s="81"/>
      <c r="B340" s="42"/>
      <c r="C340" s="52"/>
      <c r="D340" s="81"/>
      <c r="E340" s="81"/>
      <c r="F340" s="80"/>
      <c r="G340" s="33"/>
      <c r="H340" s="4"/>
      <c r="I340" s="43"/>
      <c r="J340" s="79"/>
      <c r="K340" s="45"/>
      <c r="L340" s="45"/>
      <c r="M340" s="119"/>
      <c r="N340" s="46"/>
      <c r="O340" s="21"/>
      <c r="P340" s="124" t="str">
        <f>IF(AND($I340=Data!$F$7,OR($J340=Data!$D$3,$J340=Data!$D$6)),$G340,"")</f>
        <v/>
      </c>
    </row>
    <row r="341" spans="1:16" hidden="1" x14ac:dyDescent="0.2">
      <c r="A341" s="81"/>
      <c r="B341" s="42"/>
      <c r="D341" s="81"/>
      <c r="E341" s="81"/>
      <c r="F341" s="80"/>
      <c r="G341"/>
      <c r="H341" s="4"/>
      <c r="I341" s="43"/>
      <c r="J341" s="79"/>
      <c r="K341" s="45"/>
      <c r="L341" s="45"/>
      <c r="M341" s="45"/>
      <c r="N341" s="48"/>
      <c r="O341" s="21"/>
      <c r="P341" s="124" t="str">
        <f>IF(AND($I341=Data!$F$7,OR($J341=Data!$D$3,$J341=Data!$D$6)),$G341,"")</f>
        <v/>
      </c>
    </row>
    <row r="342" spans="1:16" ht="13.5" thickBot="1" x14ac:dyDescent="0.25">
      <c r="A342" s="81"/>
      <c r="B342" s="42"/>
      <c r="C342" s="18"/>
      <c r="D342" s="81"/>
      <c r="E342" s="81"/>
      <c r="F342" s="80"/>
      <c r="G342" s="33"/>
      <c r="H342" s="4"/>
      <c r="I342" s="43"/>
      <c r="J342" s="79"/>
      <c r="K342" s="19"/>
      <c r="L342" s="20"/>
      <c r="M342" s="119"/>
      <c r="N342" s="18"/>
      <c r="O342" s="21"/>
      <c r="P342" s="124" t="str">
        <f>IF(AND($I342=Data!$F$7,OR($J342=Data!$D$3,$J342=Data!$D$6)),$G342,"")</f>
        <v/>
      </c>
    </row>
    <row r="343" spans="1:16" s="56" customFormat="1" ht="13.5" thickTop="1" x14ac:dyDescent="0.2">
      <c r="A343" s="57">
        <f>Janvier!A343</f>
        <v>0</v>
      </c>
      <c r="B343" s="58"/>
      <c r="C343" s="59">
        <f>SUM(C3:C342)</f>
        <v>0</v>
      </c>
      <c r="D343" s="59"/>
      <c r="E343" s="61"/>
      <c r="F343" s="60"/>
      <c r="G343" s="60">
        <f>SUM(G3:G342)</f>
        <v>0</v>
      </c>
      <c r="H343" s="61"/>
      <c r="I343" s="61"/>
      <c r="J343" s="61"/>
      <c r="K343" s="62"/>
      <c r="L343" s="63"/>
      <c r="M343" s="120"/>
      <c r="N343" s="166" t="str">
        <f>Janvier!N343</f>
        <v>Total</v>
      </c>
      <c r="O343" s="135" t="str">
        <f>Janvier!O343</f>
        <v xml:space="preserve">Mois : </v>
      </c>
      <c r="P343" s="125">
        <f>SUM(P3:P342)</f>
        <v>0</v>
      </c>
    </row>
    <row r="344" spans="1:16" ht="13.5" thickBot="1" x14ac:dyDescent="0.25">
      <c r="A344" s="22"/>
      <c r="B344" s="22"/>
      <c r="C344" s="22"/>
      <c r="D344" s="22"/>
      <c r="E344" s="23"/>
      <c r="F344" s="22"/>
      <c r="G344" s="22"/>
      <c r="H344" s="23"/>
      <c r="I344" s="23"/>
      <c r="J344" s="23"/>
      <c r="K344" s="24"/>
      <c r="L344" s="24"/>
      <c r="M344" s="113">
        <f ca="1">TODAY()</f>
        <v>41795</v>
      </c>
      <c r="N344" s="167">
        <f>Janvier!N344</f>
        <v>0</v>
      </c>
      <c r="O344" s="11" t="str">
        <f>Janvier!O344</f>
        <v xml:space="preserve">Cumul : </v>
      </c>
      <c r="P344" s="126">
        <f>P343+Août!P344</f>
        <v>6153.74</v>
      </c>
    </row>
    <row r="345" spans="1:16" ht="13.5" thickTop="1" x14ac:dyDescent="0.2">
      <c r="E345" s="22"/>
      <c r="F345" s="8" t="str">
        <f>Janvier!F345</f>
        <v>Marge</v>
      </c>
      <c r="G345" s="25">
        <f>G343-C343</f>
        <v>0</v>
      </c>
      <c r="H345" s="1"/>
      <c r="I345" s="1"/>
      <c r="J345" s="1"/>
      <c r="K345" s="26"/>
      <c r="L345" s="26"/>
      <c r="M345" s="26"/>
      <c r="N345" s="156" t="s">
        <v>33</v>
      </c>
      <c r="O345" s="11" t="str">
        <f>Janvier!O345</f>
        <v xml:space="preserve">Mois : </v>
      </c>
      <c r="P345" s="127">
        <f>SUMIF(F3:F342,N345,P3:P342)</f>
        <v>0</v>
      </c>
    </row>
    <row r="346" spans="1:16" ht="13.5" thickBot="1" x14ac:dyDescent="0.25">
      <c r="F346" s="8" t="str">
        <f>Janvier!F346</f>
        <v>Taux</v>
      </c>
      <c r="G346" s="27" t="e">
        <f>(G345*100)/G343</f>
        <v>#DIV/0!</v>
      </c>
      <c r="H346" s="1"/>
      <c r="I346" s="1"/>
      <c r="J346" s="1"/>
      <c r="K346" s="26"/>
      <c r="L346" s="26"/>
      <c r="M346" s="26"/>
      <c r="N346" s="157" t="str">
        <f>'2014'!H345</f>
        <v>InPuzzle</v>
      </c>
      <c r="O346" s="11" t="str">
        <f>Janvier!O346</f>
        <v xml:space="preserve">Cumul : </v>
      </c>
      <c r="P346" s="148">
        <f>INDEX('2014'!$F$3:$I$342,MATCH(N346,'2014'!$F$3:$F$342,0),4)</f>
        <v>634.48</v>
      </c>
    </row>
    <row r="347" spans="1:16" ht="13.5" thickTop="1" x14ac:dyDescent="0.2">
      <c r="B347" s="22"/>
    </row>
  </sheetData>
  <autoFilter ref="L1:L226"/>
  <mergeCells count="1">
    <mergeCell ref="N343:N344"/>
  </mergeCells>
  <phoneticPr fontId="0" type="noConversion"/>
  <conditionalFormatting sqref="J3:J342">
    <cfRule type="cellIs" dxfId="184" priority="7" operator="equal">
      <formula>0</formula>
    </cfRule>
  </conditionalFormatting>
  <conditionalFormatting sqref="E3:E342">
    <cfRule type="cellIs" dxfId="183" priority="6" operator="equal">
      <formula>0</formula>
    </cfRule>
  </conditionalFormatting>
  <conditionalFormatting sqref="D3:D342 I3:I342">
    <cfRule type="cellIs" dxfId="182" priority="5" operator="equal">
      <formula>0</formula>
    </cfRule>
  </conditionalFormatting>
  <conditionalFormatting sqref="G3:G342">
    <cfRule type="expression" dxfId="181" priority="4">
      <formula>AND($I3="Livré",$J3="Pas envoyée")</formula>
    </cfRule>
  </conditionalFormatting>
  <conditionalFormatting sqref="M3:M342">
    <cfRule type="expression" dxfId="180" priority="2" stopIfTrue="1">
      <formula>ISBLANK($M3)</formula>
    </cfRule>
  </conditionalFormatting>
  <conditionalFormatting sqref="A3:A342">
    <cfRule type="cellIs" dxfId="16" priority="1" operator="equal">
      <formula>0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" id="{363335D4-16F5-4BF3-8CD9-94DF98E16A41}">
            <xm:f>AND($J3=Data!$D$3,DATEDIF($M3,$M$344,"D")&gt;45)</xm:f>
            <x14:dxf>
              <fill>
                <patternFill>
                  <bgColor rgb="FFFFCCFF"/>
                </patternFill>
              </fill>
            </x14:dxf>
          </x14:cfRule>
          <xm:sqref>M3:M342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Data!$D$2:$D$11</xm:f>
          </x14:formula1>
          <xm:sqref>J3:J342</xm:sqref>
        </x14:dataValidation>
        <x14:dataValidation type="list" allowBlank="1" showInputMessage="1" showErrorMessage="1">
          <x14:formula1>
            <xm:f>Data!$C$2:$C$11</xm:f>
          </x14:formula1>
          <xm:sqref>E3:E342</xm:sqref>
        </x14:dataValidation>
        <x14:dataValidation type="list" allowBlank="1" showInputMessage="1" showErrorMessage="1">
          <x14:formula1>
            <xm:f>Data!$E$2:$E$7</xm:f>
          </x14:formula1>
          <xm:sqref>D3:D342</xm:sqref>
        </x14:dataValidation>
        <x14:dataValidation type="list" allowBlank="1" showInputMessage="1" showErrorMessage="1">
          <x14:formula1>
            <xm:f>Data!$F$3:$F$8</xm:f>
          </x14:formula1>
          <xm:sqref>I3:I342</xm:sqref>
        </x14:dataValidation>
        <x14:dataValidation type="list" allowBlank="1" showInputMessage="1" showErrorMessage="1">
          <x14:formula1>
            <xm:f>Data!$B$2:$B$16</xm:f>
          </x14:formula1>
          <xm:sqref>F3:F342 N345</xm:sqref>
        </x14:dataValidation>
        <x14:dataValidation type="list" allowBlank="1" showInputMessage="1" showErrorMessage="1">
          <x14:formula1>
            <xm:f>Data!$H$2:$H$13</xm:f>
          </x14:formula1>
          <xm:sqref>A3:A342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Janvier</vt:lpstr>
      <vt:lpstr>Février</vt:lpstr>
      <vt:lpstr>Mars</vt:lpstr>
      <vt:lpstr>Avril</vt:lpstr>
      <vt:lpstr>Mai</vt:lpstr>
      <vt:lpstr>Juin</vt:lpstr>
      <vt:lpstr>Juillet</vt:lpstr>
      <vt:lpstr>Août</vt:lpstr>
      <vt:lpstr>Septembre</vt:lpstr>
      <vt:lpstr>Octobre</vt:lpstr>
      <vt:lpstr>Novembre</vt:lpstr>
      <vt:lpstr>Décembre</vt:lpstr>
      <vt:lpstr>2014</vt:lpstr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fabzan</dc:creator>
  <cp:lastModifiedBy>VoxAppeal02</cp:lastModifiedBy>
  <cp:lastPrinted>2014-05-04T14:37:23Z</cp:lastPrinted>
  <dcterms:created xsi:type="dcterms:W3CDTF">2009-01-05T10:26:42Z</dcterms:created>
  <dcterms:modified xsi:type="dcterms:W3CDTF">2014-06-05T22:00:45Z</dcterms:modified>
</cp:coreProperties>
</file>