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95" windowHeight="11775"/>
  </bookViews>
  <sheets>
    <sheet name="BdC1e" sheetId="19" r:id="rId1"/>
    <sheet name="Langs" sheetId="4" r:id="rId2"/>
    <sheet name="Detail" sheetId="1" state="hidden" r:id="rId3"/>
  </sheets>
  <definedNames>
    <definedName name="ListeDéroulante1" localSheetId="0">BdC1e!#REF!</definedName>
    <definedName name="ListeDéroulante4" localSheetId="0">BdC1e!#REF!</definedName>
    <definedName name="ListeDéroulante5" localSheetId="0">BdC1e!#REF!</definedName>
    <definedName name="_xlnm.Print_Area" localSheetId="0">BdC1e!$A$2:$G$43</definedName>
    <definedName name="_xlnm.Print_Area" localSheetId="2">Detail!$A$1:$L$59</definedName>
  </definedNames>
  <calcPr calcId="145621"/>
</workbook>
</file>

<file path=xl/calcChain.xml><?xml version="1.0" encoding="utf-8"?>
<calcChain xmlns="http://schemas.openxmlformats.org/spreadsheetml/2006/main">
  <c r="A29" i="19" l="1"/>
  <c r="A31" i="4"/>
  <c r="A32" i="4" s="1"/>
  <c r="F19" i="19" l="1"/>
  <c r="F18" i="19" l="1"/>
  <c r="C94" i="4" l="1"/>
  <c r="C95" i="4"/>
  <c r="C96" i="4"/>
  <c r="C97" i="4"/>
  <c r="C98" i="4"/>
  <c r="C99" i="4"/>
  <c r="C100" i="4"/>
  <c r="C101" i="4"/>
  <c r="C102" i="4"/>
  <c r="C103" i="4"/>
  <c r="C104" i="4"/>
  <c r="C105" i="4"/>
  <c r="C106" i="4"/>
  <c r="C93" i="4"/>
  <c r="E2" i="4" l="1"/>
  <c r="D2" i="4"/>
  <c r="C2" i="4"/>
  <c r="F17" i="19" s="1"/>
  <c r="B2" i="4"/>
  <c r="D15" i="19" l="1"/>
  <c r="K3" i="19"/>
  <c r="I3" i="19"/>
  <c r="H3" i="19"/>
  <c r="J3" i="19"/>
  <c r="B7" i="19"/>
  <c r="B19" i="19"/>
  <c r="D22" i="19"/>
  <c r="D24" i="19"/>
  <c r="D17" i="19"/>
  <c r="D18" i="19"/>
  <c r="B18" i="19"/>
  <c r="B17" i="19"/>
  <c r="B12" i="19"/>
  <c r="M3" i="19"/>
  <c r="D16" i="19"/>
  <c r="E16" i="19"/>
  <c r="B15" i="19"/>
  <c r="L3" i="19"/>
  <c r="E15" i="19"/>
  <c r="D10" i="19"/>
  <c r="B10" i="19"/>
  <c r="A4" i="4"/>
  <c r="A5" i="4" s="1"/>
  <c r="A6" i="4" s="1"/>
  <c r="A7" i="4" s="1"/>
  <c r="D20" i="19" l="1"/>
  <c r="B14" i="19" l="1"/>
  <c r="C38" i="19"/>
  <c r="C39" i="19"/>
  <c r="C40" i="19"/>
  <c r="C37" i="19"/>
  <c r="C33" i="19"/>
  <c r="B9" i="19"/>
  <c r="B11" i="19"/>
  <c r="B13" i="19"/>
  <c r="B16" i="19"/>
  <c r="B20" i="19"/>
  <c r="B21" i="19"/>
  <c r="B22" i="19"/>
  <c r="B23" i="19"/>
  <c r="B24" i="19"/>
  <c r="F56" i="1" l="1"/>
  <c r="F53" i="1"/>
  <c r="H54" i="1" s="1"/>
  <c r="F50" i="1"/>
  <c r="F47" i="1"/>
  <c r="H48" i="1" s="1"/>
  <c r="F44" i="1"/>
  <c r="H45" i="1" s="1"/>
  <c r="F41" i="1"/>
  <c r="H57" i="1"/>
  <c r="H51" i="1"/>
  <c r="H42" i="1"/>
  <c r="F27" i="1"/>
  <c r="H28" i="1" s="1"/>
  <c r="F24" i="1"/>
  <c r="H25" i="1" s="1"/>
  <c r="F21" i="1"/>
  <c r="H22" i="1" s="1"/>
  <c r="F18" i="1"/>
  <c r="H19" i="1"/>
  <c r="F15" i="1"/>
  <c r="H16" i="1"/>
  <c r="F12" i="1"/>
  <c r="H13" i="1"/>
  <c r="F38" i="1"/>
  <c r="F35" i="1"/>
  <c r="H10" i="1"/>
  <c r="F6" i="1"/>
  <c r="H7" i="1" s="1"/>
  <c r="A9" i="1"/>
  <c r="A12" i="1"/>
  <c r="A15" i="1"/>
  <c r="A18" i="1" s="1"/>
  <c r="A21" i="1" s="1"/>
  <c r="A24" i="1" s="1"/>
  <c r="A27" i="1" s="1"/>
  <c r="A35" i="1" s="1"/>
  <c r="A38" i="1" s="1"/>
  <c r="A41" i="1" s="1"/>
  <c r="A44" i="1" s="1"/>
  <c r="A47" i="1" s="1"/>
  <c r="A50" i="1" s="1"/>
  <c r="A53" i="1" s="1"/>
  <c r="A56" i="1" s="1"/>
  <c r="A8" i="4" l="1"/>
  <c r="A9" i="4" s="1"/>
  <c r="A10" i="4" s="1"/>
  <c r="A11" i="4" s="1"/>
  <c r="A12" i="4" s="1"/>
  <c r="A13" i="4" s="1"/>
  <c r="A14" i="4" s="1"/>
  <c r="A15" i="4" s="1"/>
  <c r="A16" i="4" s="1"/>
  <c r="H30" i="1"/>
  <c r="H36" i="1"/>
  <c r="H39" i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H59" i="1"/>
  <c r="H60" i="1"/>
  <c r="A29" i="4" l="1"/>
  <c r="A30" i="4" s="1"/>
  <c r="A33" i="4" s="1"/>
  <c r="A35" i="4" s="1"/>
  <c r="A36" i="4" s="1"/>
  <c r="A37" i="4" s="1"/>
  <c r="A38" i="4" s="1"/>
  <c r="A39" i="4" s="1"/>
  <c r="A41" i="4" s="1"/>
  <c r="A42" i="4" s="1"/>
  <c r="A43" i="4" s="1"/>
  <c r="A44" i="4" s="1"/>
  <c r="A45" i="4" s="1"/>
  <c r="A46" i="4" s="1"/>
  <c r="A47" i="4" s="1"/>
  <c r="A48" i="4" s="1"/>
  <c r="A49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1" i="4" s="1"/>
  <c r="A82" i="4" s="1"/>
  <c r="A83" i="4" s="1"/>
  <c r="A84" i="4" s="1"/>
  <c r="A85" i="4" s="1"/>
  <c r="A86" i="4" s="1"/>
  <c r="A87" i="4" l="1"/>
  <c r="A88" i="4" s="1"/>
  <c r="A89" i="4" s="1"/>
  <c r="A90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</calcChain>
</file>

<file path=xl/comments1.xml><?xml version="1.0" encoding="utf-8"?>
<comments xmlns="http://schemas.openxmlformats.org/spreadsheetml/2006/main">
  <authors>
    <author>VoxAppeal</author>
  </authors>
  <commentList>
    <comment ref="B17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Total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Total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E-mail, Courrier, Fax, Skype...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E-mail, Courrier, Fax, Skype...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Au modèle, Texte, PDF...</t>
        </r>
      </text>
    </comment>
  </commentList>
</comments>
</file>

<file path=xl/comments2.xml><?xml version="1.0" encoding="utf-8"?>
<comments xmlns="http://schemas.openxmlformats.org/spreadsheetml/2006/main">
  <authors>
    <author>VoxAppeal</author>
  </authors>
  <commentList>
    <comment ref="B13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Traduction, Relecture, Interprétariat, Voix off, Transcription, DTP...</t>
        </r>
      </text>
    </comment>
    <comment ref="C13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Traduction, Relecture, Interprétariat, Voix off, Transcription, DTP...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Total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Total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E-mail, Courrier, Fax, Skype...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E-mail, Courrier, Fax, Skype...</t>
        </r>
      </text>
    </comment>
    <comment ref="C52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Domaine de l'intervenant</t>
        </r>
      </text>
    </comment>
  </commentList>
</comments>
</file>

<file path=xl/comments3.xml><?xml version="1.0" encoding="utf-8"?>
<comments xmlns="http://schemas.openxmlformats.org/spreadsheetml/2006/main">
  <authors>
    <author>VoxAppeal</author>
  </authors>
  <commentList>
    <comment ref="E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Traduction, Relecture, Voix, Interprétariat, Transcription, DTP...</t>
        </r>
      </text>
    </comment>
    <comment ref="F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Mots : "MOTS"
Heures : "HEURES"
Mins audio : "MINS"
Jours : "JOURS"</t>
        </r>
      </text>
    </comment>
    <comment ref="J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Confirmé (X)
BdC envoyé (Y)
BdC confirmé (Z)</t>
        </r>
      </text>
    </comment>
    <comment ref="K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Source envoyé au fournisseur</t>
        </r>
      </text>
    </comment>
    <comment ref="L5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Cible livré</t>
        </r>
      </text>
    </comment>
    <comment ref="E34" authorId="0">
      <text>
        <r>
          <rPr>
            <b/>
            <sz val="8"/>
            <color indexed="81"/>
            <rFont val="Tahoma"/>
            <family val="2"/>
            <charset val="161"/>
          </rPr>
          <t>VoxAppeal:</t>
        </r>
        <r>
          <rPr>
            <sz val="8"/>
            <color indexed="81"/>
            <rFont val="Tahoma"/>
            <family val="2"/>
            <charset val="161"/>
          </rPr>
          <t xml:space="preserve">
Traduction, Relecture, Voix, Interprétariat, Transcription, DTP...</t>
        </r>
      </text>
    </comment>
  </commentList>
</comments>
</file>

<file path=xl/sharedStrings.xml><?xml version="1.0" encoding="utf-8"?>
<sst xmlns="http://schemas.openxmlformats.org/spreadsheetml/2006/main" count="2493" uniqueCount="1878">
  <si>
    <t>PL</t>
  </si>
  <si>
    <t>Total</t>
  </si>
  <si>
    <t>src</t>
  </si>
  <si>
    <t>EN</t>
  </si>
  <si>
    <t>FR</t>
  </si>
  <si>
    <t>HU</t>
  </si>
  <si>
    <t>SK</t>
  </si>
  <si>
    <t>CZ</t>
  </si>
  <si>
    <t>Conf.</t>
  </si>
  <si>
    <t>REF:</t>
  </si>
  <si>
    <t>Deliv</t>
  </si>
  <si>
    <t>Begun</t>
  </si>
  <si>
    <t>Contacted/options</t>
  </si>
  <si>
    <t>Client:</t>
  </si>
  <si>
    <t>Date</t>
  </si>
  <si>
    <t>MOTS</t>
  </si>
  <si>
    <t xml:space="preserve">France </t>
  </si>
  <si>
    <t>Tél.</t>
  </si>
  <si>
    <t>Fax</t>
  </si>
  <si>
    <t>Nom de fichier src.</t>
  </si>
  <si>
    <t>E-mail</t>
  </si>
  <si>
    <t>Skype</t>
  </si>
  <si>
    <t xml:space="preserve">en sa qualité de </t>
  </si>
  <si>
    <t>Total BdC</t>
  </si>
  <si>
    <t>Fourn'r 1</t>
  </si>
  <si>
    <t>Fourn'r 3</t>
  </si>
  <si>
    <t>Fourn'r 4</t>
  </si>
  <si>
    <t>Fourn'r 5</t>
  </si>
  <si>
    <t>Fourn'r 6</t>
  </si>
  <si>
    <t>Fourn'r 7</t>
  </si>
  <si>
    <t>Fourn'r 8</t>
  </si>
  <si>
    <t>Fourn'r 9</t>
  </si>
  <si>
    <t>Fourn'r 10</t>
  </si>
  <si>
    <t>Fourn'r 11</t>
  </si>
  <si>
    <t>Fourn'r 12</t>
  </si>
  <si>
    <t>Fourn'r 13</t>
  </si>
  <si>
    <t>Fourn'r 14</t>
  </si>
  <si>
    <t>Fourn'r 15</t>
  </si>
  <si>
    <t>Fourn'r 16</t>
  </si>
  <si>
    <t>cib</t>
  </si>
  <si>
    <t>CccYYMMx</t>
  </si>
  <si>
    <t>EL</t>
  </si>
  <si>
    <t>Env.</t>
  </si>
  <si>
    <t>Livré</t>
  </si>
  <si>
    <t>Raison sociale</t>
  </si>
  <si>
    <t>traduction</t>
  </si>
  <si>
    <t>relecture</t>
  </si>
  <si>
    <t>Fichier 1 ici</t>
  </si>
  <si>
    <t>Fichier 1 :</t>
  </si>
  <si>
    <t>Fichier 2 :</t>
  </si>
  <si>
    <t>Fichier 2 ici</t>
  </si>
  <si>
    <t>Nature</t>
  </si>
  <si>
    <t>Unités</t>
  </si>
  <si>
    <t>Fourn'r 1b...</t>
  </si>
  <si>
    <t>Transfer</t>
  </si>
  <si>
    <t>Tel.</t>
  </si>
  <si>
    <t xml:space="preserve">capacity: </t>
  </si>
  <si>
    <t>dlkfhmdl</t>
  </si>
  <si>
    <t>6 sq des hautes ourmes</t>
  </si>
  <si>
    <t>F-35200 RENNES</t>
  </si>
  <si>
    <t>+33 (0)970 468 200</t>
  </si>
  <si>
    <t>Mob.</t>
  </si>
  <si>
    <t>accounts@voxappeal.com</t>
  </si>
  <si>
    <t>en</t>
  </si>
  <si>
    <t>fr</t>
  </si>
  <si>
    <t>de</t>
  </si>
  <si>
    <t>es</t>
  </si>
  <si>
    <t>Source files</t>
  </si>
  <si>
    <t>Professional Audio/Video/Multimedia localisation</t>
  </si>
  <si>
    <t>Words</t>
  </si>
  <si>
    <t>Hours</t>
  </si>
  <si>
    <t>Minutes AV</t>
  </si>
  <si>
    <t>Days</t>
  </si>
  <si>
    <t>Address</t>
  </si>
  <si>
    <t>Transcriber</t>
  </si>
  <si>
    <t>Mots</t>
  </si>
  <si>
    <t>Heures</t>
  </si>
  <si>
    <t>Jours</t>
  </si>
  <si>
    <t>Language</t>
  </si>
  <si>
    <t>Langue</t>
  </si>
  <si>
    <t>traducteur/trice</t>
  </si>
  <si>
    <t>Translator</t>
  </si>
  <si>
    <t>Sous-titreur</t>
  </si>
  <si>
    <t>Société</t>
  </si>
  <si>
    <t>Technicien audio</t>
  </si>
  <si>
    <t>Technicien vidéo</t>
  </si>
  <si>
    <t>Comédien(ne) voix</t>
  </si>
  <si>
    <t>Transcripteur/se</t>
  </si>
  <si>
    <t>Subtitler</t>
  </si>
  <si>
    <t>Company</t>
  </si>
  <si>
    <t>Audio technician</t>
  </si>
  <si>
    <t>Video technician</t>
  </si>
  <si>
    <t>Voice talent</t>
  </si>
  <si>
    <t>Graphic artist</t>
  </si>
  <si>
    <t>Graphiste</t>
  </si>
  <si>
    <r>
      <rPr>
        <b/>
        <sz val="12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 xml:space="preserve">
</t>
    </r>
  </si>
  <si>
    <t xml:space="preserve">Instructions: </t>
  </si>
  <si>
    <t xml:space="preserve">Instructions : </t>
  </si>
  <si>
    <t>Adresse</t>
  </si>
  <si>
    <t>Virement</t>
  </si>
  <si>
    <t>Transcription</t>
  </si>
  <si>
    <t>Texte</t>
  </si>
  <si>
    <t>Kevin Solan</t>
  </si>
  <si>
    <t>Translation</t>
  </si>
  <si>
    <t>Subtitling</t>
  </si>
  <si>
    <t>Graphic editing</t>
  </si>
  <si>
    <t>Graphic design</t>
  </si>
  <si>
    <t>Interpreting</t>
  </si>
  <si>
    <t>Interpreter</t>
  </si>
  <si>
    <t>Traduction</t>
  </si>
  <si>
    <t>Sous-titrage</t>
  </si>
  <si>
    <t>Prise de son</t>
  </si>
  <si>
    <t>Vidéographie</t>
  </si>
  <si>
    <t>Création PAO</t>
  </si>
  <si>
    <t>Units</t>
  </si>
  <si>
    <t>Profession</t>
  </si>
  <si>
    <t>Métier</t>
  </si>
  <si>
    <t>Speciality</t>
  </si>
  <si>
    <t>Text</t>
  </si>
  <si>
    <t>Delivery format</t>
  </si>
  <si>
    <t>Format de livraison</t>
  </si>
  <si>
    <t>Renvoi</t>
  </si>
  <si>
    <t>Delivery via</t>
  </si>
  <si>
    <t>Post</t>
  </si>
  <si>
    <t>Courrier</t>
  </si>
  <si>
    <t>Courier</t>
  </si>
  <si>
    <t>Coursier</t>
  </si>
  <si>
    <t>Supplier</t>
  </si>
  <si>
    <t>Fournisseur</t>
  </si>
  <si>
    <t>Bon de Commande</t>
  </si>
  <si>
    <t xml:space="preserve">Purchase Order </t>
  </si>
  <si>
    <t>Source format/language</t>
  </si>
  <si>
    <t>Format &amp; Langue source</t>
  </si>
  <si>
    <t>Target format/language</t>
  </si>
  <si>
    <t>Format &amp; Langue cible</t>
  </si>
  <si>
    <t>Deadline</t>
  </si>
  <si>
    <t>Délai livraison</t>
  </si>
  <si>
    <t>Payment means, days from end of month</t>
  </si>
  <si>
    <t>N°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</si>
  <si>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</si>
  <si>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</si>
  <si>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</si>
  <si>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</si>
  <si>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</si>
  <si>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</si>
  <si>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ar</t>
  </si>
  <si>
    <t>ara</t>
  </si>
  <si>
    <t>Arabic</t>
  </si>
  <si>
    <t>arabe</t>
  </si>
  <si>
    <t>ger (B)</t>
  </si>
  <si>
    <t>German</t>
  </si>
  <si>
    <t>allemand</t>
  </si>
  <si>
    <t>el</t>
  </si>
  <si>
    <t>gre (B)</t>
  </si>
  <si>
    <t>Greek, Modern (1453-)</t>
  </si>
  <si>
    <t>grec moderne (après 1453)</t>
  </si>
  <si>
    <t>eng</t>
  </si>
  <si>
    <t>English</t>
  </si>
  <si>
    <t>anglais</t>
  </si>
  <si>
    <t>es-ES</t>
  </si>
  <si>
    <t>spa</t>
  </si>
  <si>
    <t>Spanish; Castilian</t>
  </si>
  <si>
    <t>espagnol; castillan</t>
  </si>
  <si>
    <t>es-LA</t>
  </si>
  <si>
    <t>fre (B)</t>
  </si>
  <si>
    <t>French</t>
  </si>
  <si>
    <t>français</t>
  </si>
  <si>
    <t>it</t>
  </si>
  <si>
    <t>ita</t>
  </si>
  <si>
    <t>Italian</t>
  </si>
  <si>
    <t>italien</t>
  </si>
  <si>
    <t>ja</t>
  </si>
  <si>
    <t>jpn</t>
  </si>
  <si>
    <t>Japanese</t>
  </si>
  <si>
    <t>japonais</t>
  </si>
  <si>
    <t>ko</t>
  </si>
  <si>
    <t>kor</t>
  </si>
  <si>
    <t>Korean</t>
  </si>
  <si>
    <t>coréen</t>
  </si>
  <si>
    <t>nl-NL</t>
  </si>
  <si>
    <t>dut (B)</t>
  </si>
  <si>
    <t>nl</t>
  </si>
  <si>
    <t>Dutch</t>
  </si>
  <si>
    <t xml:space="preserve">néerlandais; </t>
  </si>
  <si>
    <t>pt-BR</t>
  </si>
  <si>
    <t>por</t>
  </si>
  <si>
    <t>pt</t>
  </si>
  <si>
    <t>Portuguese (Brazil)</t>
  </si>
  <si>
    <t>portugais (Brésil)</t>
  </si>
  <si>
    <t>pt-PT</t>
  </si>
  <si>
    <t>Portuguese (Portugal)</t>
  </si>
  <si>
    <t>portugais (Portugal)</t>
  </si>
  <si>
    <t>ru</t>
  </si>
  <si>
    <t>rus</t>
  </si>
  <si>
    <t>Russian</t>
  </si>
  <si>
    <t>russe</t>
  </si>
  <si>
    <t>tr</t>
  </si>
  <si>
    <t>tur</t>
  </si>
  <si>
    <t>Turkish</t>
  </si>
  <si>
    <t>turc</t>
  </si>
  <si>
    <t>zh-CN</t>
  </si>
  <si>
    <t>chi (B)</t>
  </si>
  <si>
    <t>zh</t>
  </si>
  <si>
    <t>Chinese</t>
  </si>
  <si>
    <t>chinois</t>
  </si>
  <si>
    <t>zh-TW</t>
  </si>
  <si>
    <t>Chinese (traditional)</t>
  </si>
  <si>
    <t>chinois traditionnel</t>
  </si>
  <si>
    <t>zz</t>
  </si>
  <si>
    <t>oth</t>
  </si>
  <si>
    <t>Other</t>
  </si>
  <si>
    <t>autres</t>
  </si>
  <si>
    <t>aa</t>
  </si>
  <si>
    <t>aar</t>
  </si>
  <si>
    <t>Afar</t>
  </si>
  <si>
    <t>afar</t>
  </si>
  <si>
    <t>ab</t>
  </si>
  <si>
    <t>abk</t>
  </si>
  <si>
    <t>Abkhazian</t>
  </si>
  <si>
    <t>abkhaze</t>
  </si>
  <si>
    <t>ae</t>
  </si>
  <si>
    <t>ave</t>
  </si>
  <si>
    <t>Avestan</t>
  </si>
  <si>
    <t>avestique</t>
  </si>
  <si>
    <t>af</t>
  </si>
  <si>
    <t>afr</t>
  </si>
  <si>
    <t>Afrikaans</t>
  </si>
  <si>
    <t>afrikaans</t>
  </si>
  <si>
    <t>ak</t>
  </si>
  <si>
    <t>aka</t>
  </si>
  <si>
    <t>Akan</t>
  </si>
  <si>
    <t>akan</t>
  </si>
  <si>
    <t>am</t>
  </si>
  <si>
    <t>amh</t>
  </si>
  <si>
    <t>Amharic</t>
  </si>
  <si>
    <t>amharique</t>
  </si>
  <si>
    <t>an</t>
  </si>
  <si>
    <t>arg</t>
  </si>
  <si>
    <t>Aragonese</t>
  </si>
  <si>
    <t>aragonais</t>
  </si>
  <si>
    <t>as</t>
  </si>
  <si>
    <t>asm</t>
  </si>
  <si>
    <t>Assamese</t>
  </si>
  <si>
    <t>assamais</t>
  </si>
  <si>
    <t>av</t>
  </si>
  <si>
    <t>ava</t>
  </si>
  <si>
    <t>Avaric</t>
  </si>
  <si>
    <t>avar</t>
  </si>
  <si>
    <t>ay</t>
  </si>
  <si>
    <t>aym</t>
  </si>
  <si>
    <t>Aymara</t>
  </si>
  <si>
    <t>aymara</t>
  </si>
  <si>
    <t>az</t>
  </si>
  <si>
    <t>aze</t>
  </si>
  <si>
    <t>Azerbaijani</t>
  </si>
  <si>
    <t>azéri</t>
  </si>
  <si>
    <t>ba</t>
  </si>
  <si>
    <t>bak</t>
  </si>
  <si>
    <t>Bashkir</t>
  </si>
  <si>
    <t>bachkir</t>
  </si>
  <si>
    <t>be</t>
  </si>
  <si>
    <t>bel</t>
  </si>
  <si>
    <t>Belarusian</t>
  </si>
  <si>
    <t>biélorusse</t>
  </si>
  <si>
    <t>bg</t>
  </si>
  <si>
    <t>bul</t>
  </si>
  <si>
    <t>Bulgarian</t>
  </si>
  <si>
    <t>bulgare</t>
  </si>
  <si>
    <t>bh</t>
  </si>
  <si>
    <t>bih</t>
  </si>
  <si>
    <t>Bihari languages</t>
  </si>
  <si>
    <t>langues biharis</t>
  </si>
  <si>
    <t>bi</t>
  </si>
  <si>
    <t>bis</t>
  </si>
  <si>
    <t>Bislama</t>
  </si>
  <si>
    <t>bichlamar</t>
  </si>
  <si>
    <t>bm</t>
  </si>
  <si>
    <t>bam</t>
  </si>
  <si>
    <t>Bambara</t>
  </si>
  <si>
    <t>bambara</t>
  </si>
  <si>
    <t>bn</t>
  </si>
  <si>
    <t>ben</t>
  </si>
  <si>
    <t>Bengali</t>
  </si>
  <si>
    <t>bengali</t>
  </si>
  <si>
    <t>bo</t>
  </si>
  <si>
    <t>tib (B)</t>
  </si>
  <si>
    <t>Tibetan</t>
  </si>
  <si>
    <t>tibétain</t>
  </si>
  <si>
    <t>br</t>
  </si>
  <si>
    <t>bre</t>
  </si>
  <si>
    <t>Breton</t>
  </si>
  <si>
    <t>breton</t>
  </si>
  <si>
    <t>bs</t>
  </si>
  <si>
    <t>bos</t>
  </si>
  <si>
    <t>Bosnian</t>
  </si>
  <si>
    <t>bosniaque</t>
  </si>
  <si>
    <t>ca</t>
  </si>
  <si>
    <t>cat</t>
  </si>
  <si>
    <t>Catalan; Valencian</t>
  </si>
  <si>
    <t>catalan; valencien</t>
  </si>
  <si>
    <t>ce</t>
  </si>
  <si>
    <t>che</t>
  </si>
  <si>
    <t>Chechen</t>
  </si>
  <si>
    <t>tchétchène</t>
  </si>
  <si>
    <t>ch</t>
  </si>
  <si>
    <t>cha</t>
  </si>
  <si>
    <t>Chamorro</t>
  </si>
  <si>
    <t>chamorro</t>
  </si>
  <si>
    <t>co</t>
  </si>
  <si>
    <t>cos</t>
  </si>
  <si>
    <t>Corsican</t>
  </si>
  <si>
    <t>corse</t>
  </si>
  <si>
    <t>cr</t>
  </si>
  <si>
    <t>cre</t>
  </si>
  <si>
    <t>Cree</t>
  </si>
  <si>
    <t>cree</t>
  </si>
  <si>
    <t>cs</t>
  </si>
  <si>
    <t>cze (B)</t>
  </si>
  <si>
    <t>Czech</t>
  </si>
  <si>
    <t>tchèque</t>
  </si>
  <si>
    <t>cu</t>
  </si>
  <si>
    <t>chu</t>
  </si>
  <si>
    <t>Church Slavic; Old Slavonic; Church Slavonic; Old Bulgarian; Old Church Slavonic</t>
  </si>
  <si>
    <t>slavon d'église; vieux slave; slavon liturgique; vieux bulgare</t>
  </si>
  <si>
    <t>cv</t>
  </si>
  <si>
    <t>chv</t>
  </si>
  <si>
    <t>Chuvash</t>
  </si>
  <si>
    <t>tchouvache</t>
  </si>
  <si>
    <t>cy</t>
  </si>
  <si>
    <t>wel (B)</t>
  </si>
  <si>
    <t>Welsh</t>
  </si>
  <si>
    <t>gallois</t>
  </si>
  <si>
    <t>da</t>
  </si>
  <si>
    <t>dan</t>
  </si>
  <si>
    <t>Danish</t>
  </si>
  <si>
    <t>danois</t>
  </si>
  <si>
    <t>dv</t>
  </si>
  <si>
    <t>div</t>
  </si>
  <si>
    <t>Divehi; Dhivehi; Maldivian</t>
  </si>
  <si>
    <t>maldivien</t>
  </si>
  <si>
    <t>dz</t>
  </si>
  <si>
    <t>dzo</t>
  </si>
  <si>
    <t>Dzongkha</t>
  </si>
  <si>
    <t>dzongkha</t>
  </si>
  <si>
    <t>ee</t>
  </si>
  <si>
    <t>ewe</t>
  </si>
  <si>
    <t>Ewe</t>
  </si>
  <si>
    <t>éwé</t>
  </si>
  <si>
    <t>eo</t>
  </si>
  <si>
    <t>epo</t>
  </si>
  <si>
    <t>Esperanto</t>
  </si>
  <si>
    <t>espéranto</t>
  </si>
  <si>
    <t>et</t>
  </si>
  <si>
    <t>est</t>
  </si>
  <si>
    <t>Estonian</t>
  </si>
  <si>
    <t>estonien</t>
  </si>
  <si>
    <t>eu</t>
  </si>
  <si>
    <t>baq (B)</t>
  </si>
  <si>
    <t>Basque</t>
  </si>
  <si>
    <t>basque</t>
  </si>
  <si>
    <t>fa</t>
  </si>
  <si>
    <t>per (B)</t>
  </si>
  <si>
    <t>Persian</t>
  </si>
  <si>
    <t>persan</t>
  </si>
  <si>
    <t>ff</t>
  </si>
  <si>
    <t>ful</t>
  </si>
  <si>
    <t>Fulah</t>
  </si>
  <si>
    <t>peul</t>
  </si>
  <si>
    <t>fi</t>
  </si>
  <si>
    <t>fin</t>
  </si>
  <si>
    <t>Finnish</t>
  </si>
  <si>
    <t>finnois</t>
  </si>
  <si>
    <t>fj</t>
  </si>
  <si>
    <t>fij</t>
  </si>
  <si>
    <t>Fijian</t>
  </si>
  <si>
    <t>fidjien</t>
  </si>
  <si>
    <t>fo</t>
  </si>
  <si>
    <t>fao</t>
  </si>
  <si>
    <t>Faroese</t>
  </si>
  <si>
    <t>féroïen</t>
  </si>
  <si>
    <t>fy</t>
  </si>
  <si>
    <t>fry</t>
  </si>
  <si>
    <t>Western Frisian</t>
  </si>
  <si>
    <t>frison occidental</t>
  </si>
  <si>
    <t>ga</t>
  </si>
  <si>
    <t>gle</t>
  </si>
  <si>
    <t>Irish</t>
  </si>
  <si>
    <t>irlandais</t>
  </si>
  <si>
    <t>gd</t>
  </si>
  <si>
    <t>gla</t>
  </si>
  <si>
    <t>Gaelic; Scottish Gaelic</t>
  </si>
  <si>
    <t>gaélique; gaélique écossais</t>
  </si>
  <si>
    <t>gl</t>
  </si>
  <si>
    <t>glg</t>
  </si>
  <si>
    <t>Galician</t>
  </si>
  <si>
    <t>galicien</t>
  </si>
  <si>
    <t>gn</t>
  </si>
  <si>
    <t>grn</t>
  </si>
  <si>
    <t>Guarani</t>
  </si>
  <si>
    <t>guarani</t>
  </si>
  <si>
    <t>gu</t>
  </si>
  <si>
    <t>guj</t>
  </si>
  <si>
    <t>Gujarati</t>
  </si>
  <si>
    <t>goudjrati</t>
  </si>
  <si>
    <t>gv</t>
  </si>
  <si>
    <t>glv</t>
  </si>
  <si>
    <t>Manx</t>
  </si>
  <si>
    <t>manx; mannois</t>
  </si>
  <si>
    <t>ha</t>
  </si>
  <si>
    <t>hau</t>
  </si>
  <si>
    <t>Hausa</t>
  </si>
  <si>
    <t>haoussa</t>
  </si>
  <si>
    <t>he</t>
  </si>
  <si>
    <t>heb</t>
  </si>
  <si>
    <t>Hebrew</t>
  </si>
  <si>
    <t>hébreu</t>
  </si>
  <si>
    <t>hi</t>
  </si>
  <si>
    <t>hin</t>
  </si>
  <si>
    <t>Hindi</t>
  </si>
  <si>
    <t>hindi</t>
  </si>
  <si>
    <t>ho</t>
  </si>
  <si>
    <t>hmo</t>
  </si>
  <si>
    <t>Hiri Motu</t>
  </si>
  <si>
    <t>hiri motu</t>
  </si>
  <si>
    <t>hr</t>
  </si>
  <si>
    <t>hrv</t>
  </si>
  <si>
    <t>Croatian</t>
  </si>
  <si>
    <t>croate</t>
  </si>
  <si>
    <t>ht</t>
  </si>
  <si>
    <t>hat</t>
  </si>
  <si>
    <t>Haitian; Haitian Creole</t>
  </si>
  <si>
    <t>haïtien; créole haïtien</t>
  </si>
  <si>
    <t>hu</t>
  </si>
  <si>
    <t>hun</t>
  </si>
  <si>
    <t>Hungarian</t>
  </si>
  <si>
    <t>hongrois</t>
  </si>
  <si>
    <t>hy</t>
  </si>
  <si>
    <t>arm (B)</t>
  </si>
  <si>
    <t>Armenian</t>
  </si>
  <si>
    <t>arménien</t>
  </si>
  <si>
    <t>hz</t>
  </si>
  <si>
    <t>her</t>
  </si>
  <si>
    <t>Herero</t>
  </si>
  <si>
    <t>herero</t>
  </si>
  <si>
    <t>ia</t>
  </si>
  <si>
    <t>ina</t>
  </si>
  <si>
    <t>Interlingua (International Auxiliary Language Association)</t>
  </si>
  <si>
    <t>interlingua (langue auxiliaire internationale)</t>
  </si>
  <si>
    <t>id</t>
  </si>
  <si>
    <t>ind</t>
  </si>
  <si>
    <t>Indonesian</t>
  </si>
  <si>
    <t>indonésien</t>
  </si>
  <si>
    <t>ie</t>
  </si>
  <si>
    <t>ile</t>
  </si>
  <si>
    <t>Interlingue; Occidental</t>
  </si>
  <si>
    <t>interlingue</t>
  </si>
  <si>
    <t>ig</t>
  </si>
  <si>
    <t>ibo</t>
  </si>
  <si>
    <t>Igbo</t>
  </si>
  <si>
    <t>igbo</t>
  </si>
  <si>
    <t>ii</t>
  </si>
  <si>
    <t>iii</t>
  </si>
  <si>
    <t>Sichuan Yi; Nuosu</t>
  </si>
  <si>
    <t>yi de Sichuan</t>
  </si>
  <si>
    <t>ik</t>
  </si>
  <si>
    <t>ipk</t>
  </si>
  <si>
    <t>Inupiaq</t>
  </si>
  <si>
    <t>inupiaq</t>
  </si>
  <si>
    <t>io</t>
  </si>
  <si>
    <t>ido</t>
  </si>
  <si>
    <t>Ido</t>
  </si>
  <si>
    <t>is</t>
  </si>
  <si>
    <t>ice (B)</t>
  </si>
  <si>
    <t>Icelandic</t>
  </si>
  <si>
    <t>islandais</t>
  </si>
  <si>
    <t>iu</t>
  </si>
  <si>
    <t>iku</t>
  </si>
  <si>
    <t>Inuktitut</t>
  </si>
  <si>
    <t>inuktitut</t>
  </si>
  <si>
    <t>jv</t>
  </si>
  <si>
    <t>jav</t>
  </si>
  <si>
    <t>Javanese</t>
  </si>
  <si>
    <t>javanais</t>
  </si>
  <si>
    <t>ka</t>
  </si>
  <si>
    <t>geo (B)</t>
  </si>
  <si>
    <t>Georgian</t>
  </si>
  <si>
    <t>géorgien</t>
  </si>
  <si>
    <t>kg</t>
  </si>
  <si>
    <t>kon</t>
  </si>
  <si>
    <t>Kongo</t>
  </si>
  <si>
    <t>kongo</t>
  </si>
  <si>
    <t>ki</t>
  </si>
  <si>
    <t>kik</t>
  </si>
  <si>
    <t>Kikuyu; Gikuyu</t>
  </si>
  <si>
    <t>kikuyu</t>
  </si>
  <si>
    <t>kj</t>
  </si>
  <si>
    <t>kua</t>
  </si>
  <si>
    <t>Kuanyama; Kwanyama</t>
  </si>
  <si>
    <t>kuanyama; kwanyama</t>
  </si>
  <si>
    <t>kk</t>
  </si>
  <si>
    <t>kaz</t>
  </si>
  <si>
    <t>Kazakh</t>
  </si>
  <si>
    <t>kazakh</t>
  </si>
  <si>
    <t>kl</t>
  </si>
  <si>
    <t>kal</t>
  </si>
  <si>
    <t>Kalaallisut; Greenlandic</t>
  </si>
  <si>
    <t>groenlandais</t>
  </si>
  <si>
    <t>km</t>
  </si>
  <si>
    <t>khm</t>
  </si>
  <si>
    <t>Central Khmer</t>
  </si>
  <si>
    <t>khmer central</t>
  </si>
  <si>
    <t>kn</t>
  </si>
  <si>
    <t>kan</t>
  </si>
  <si>
    <t>Kannada</t>
  </si>
  <si>
    <t>kannada</t>
  </si>
  <si>
    <t>kr</t>
  </si>
  <si>
    <t>kau</t>
  </si>
  <si>
    <t>Kanuri</t>
  </si>
  <si>
    <t>kanouri</t>
  </si>
  <si>
    <t>ks</t>
  </si>
  <si>
    <t>kas</t>
  </si>
  <si>
    <t>Kashmiri</t>
  </si>
  <si>
    <t>kashmiri</t>
  </si>
  <si>
    <t>ku</t>
  </si>
  <si>
    <t>kur</t>
  </si>
  <si>
    <t>Kurdish</t>
  </si>
  <si>
    <t>kurde</t>
  </si>
  <si>
    <t>kv</t>
  </si>
  <si>
    <t>kom</t>
  </si>
  <si>
    <t>Komi</t>
  </si>
  <si>
    <t>kw</t>
  </si>
  <si>
    <t>cor</t>
  </si>
  <si>
    <t>Cornish</t>
  </si>
  <si>
    <t>cornique</t>
  </si>
  <si>
    <t>ky</t>
  </si>
  <si>
    <t>kir</t>
  </si>
  <si>
    <t>Kirghiz; Kyrgyz</t>
  </si>
  <si>
    <t>kirghiz</t>
  </si>
  <si>
    <t>la</t>
  </si>
  <si>
    <t>lat</t>
  </si>
  <si>
    <t>Latin</t>
  </si>
  <si>
    <t>latin</t>
  </si>
  <si>
    <t>lb</t>
  </si>
  <si>
    <t>ltz</t>
  </si>
  <si>
    <t>Luxembourgish; Letzeburgesch</t>
  </si>
  <si>
    <t>luxembourgeois</t>
  </si>
  <si>
    <t>lg</t>
  </si>
  <si>
    <t>lug</t>
  </si>
  <si>
    <t>Ganda</t>
  </si>
  <si>
    <t>ganda</t>
  </si>
  <si>
    <t>li</t>
  </si>
  <si>
    <t>lim</t>
  </si>
  <si>
    <t>Limburgan; Limburger; Limburgish</t>
  </si>
  <si>
    <t>limbourgeois</t>
  </si>
  <si>
    <t>ln</t>
  </si>
  <si>
    <t>lin</t>
  </si>
  <si>
    <t>Lingala</t>
  </si>
  <si>
    <t>lingala</t>
  </si>
  <si>
    <t>lo</t>
  </si>
  <si>
    <t>lao</t>
  </si>
  <si>
    <t>Lao</t>
  </si>
  <si>
    <t>lt</t>
  </si>
  <si>
    <t>lit</t>
  </si>
  <si>
    <t>Lithuanian</t>
  </si>
  <si>
    <t>lituanien</t>
  </si>
  <si>
    <t>lu</t>
  </si>
  <si>
    <t>lub</t>
  </si>
  <si>
    <t>Luba-Katanga</t>
  </si>
  <si>
    <t>luba-katanga</t>
  </si>
  <si>
    <t>lv</t>
  </si>
  <si>
    <t>lav</t>
  </si>
  <si>
    <t>Latvian</t>
  </si>
  <si>
    <t>letton</t>
  </si>
  <si>
    <t>mg</t>
  </si>
  <si>
    <t>mlg</t>
  </si>
  <si>
    <t>Malagasy</t>
  </si>
  <si>
    <t>malgache</t>
  </si>
  <si>
    <t>mh</t>
  </si>
  <si>
    <t>mah</t>
  </si>
  <si>
    <t>Marshallese</t>
  </si>
  <si>
    <t>marshall</t>
  </si>
  <si>
    <t>mi</t>
  </si>
  <si>
    <t>mao (B)</t>
  </si>
  <si>
    <t>Maori</t>
  </si>
  <si>
    <t>maori</t>
  </si>
  <si>
    <t>mk</t>
  </si>
  <si>
    <t>mac (B)</t>
  </si>
  <si>
    <t>Macedonian</t>
  </si>
  <si>
    <t>macédonien</t>
  </si>
  <si>
    <t>ml</t>
  </si>
  <si>
    <t>mal</t>
  </si>
  <si>
    <t>Malayalam</t>
  </si>
  <si>
    <t>malayalam</t>
  </si>
  <si>
    <t>mn</t>
  </si>
  <si>
    <t>mon</t>
  </si>
  <si>
    <t>Mongolian</t>
  </si>
  <si>
    <t>mongol</t>
  </si>
  <si>
    <t>mr</t>
  </si>
  <si>
    <t>mar</t>
  </si>
  <si>
    <t>Marathi</t>
  </si>
  <si>
    <t>marathe</t>
  </si>
  <si>
    <t>ms</t>
  </si>
  <si>
    <t>may (B)</t>
  </si>
  <si>
    <t>Malay</t>
  </si>
  <si>
    <t>malais</t>
  </si>
  <si>
    <t>mt</t>
  </si>
  <si>
    <t>mlt</t>
  </si>
  <si>
    <t>Maltese</t>
  </si>
  <si>
    <t>maltais</t>
  </si>
  <si>
    <t>my</t>
  </si>
  <si>
    <t>bur (B)</t>
  </si>
  <si>
    <t>Burmese</t>
  </si>
  <si>
    <t>birman</t>
  </si>
  <si>
    <t>na</t>
  </si>
  <si>
    <t>nau</t>
  </si>
  <si>
    <t>Nauru</t>
  </si>
  <si>
    <t>nauruan</t>
  </si>
  <si>
    <t>nb</t>
  </si>
  <si>
    <t>nob</t>
  </si>
  <si>
    <t>Bokmål, Norwegian; Norwegian Bokmål</t>
  </si>
  <si>
    <t>norvégien bokmål</t>
  </si>
  <si>
    <t>nd</t>
  </si>
  <si>
    <t>nde</t>
  </si>
  <si>
    <t>Ndebele, North; North Ndebele</t>
  </si>
  <si>
    <t>ndébélé du Nord</t>
  </si>
  <si>
    <t>ne</t>
  </si>
  <si>
    <t>nep</t>
  </si>
  <si>
    <t>Nepali</t>
  </si>
  <si>
    <t>népalais</t>
  </si>
  <si>
    <t>ng</t>
  </si>
  <si>
    <t>ndo</t>
  </si>
  <si>
    <t>Ndonga</t>
  </si>
  <si>
    <t>ndonga</t>
  </si>
  <si>
    <t>nl-BE</t>
  </si>
  <si>
    <t>Flemish</t>
  </si>
  <si>
    <t>flamand</t>
  </si>
  <si>
    <t>nn</t>
  </si>
  <si>
    <t>nno</t>
  </si>
  <si>
    <t>Norwegian Nynorsk; Nynorsk, Norwegian</t>
  </si>
  <si>
    <t>norvégien nynorsk; nynorsk, norvégien</t>
  </si>
  <si>
    <t>no</t>
  </si>
  <si>
    <t>nor</t>
  </si>
  <si>
    <t>Norwegian</t>
  </si>
  <si>
    <t>norvégien</t>
  </si>
  <si>
    <t>nr</t>
  </si>
  <si>
    <t>nbl</t>
  </si>
  <si>
    <t>Ndebele, South; South Ndebele</t>
  </si>
  <si>
    <t>ndébélé du Sud</t>
  </si>
  <si>
    <t>nv</t>
  </si>
  <si>
    <t>nav</t>
  </si>
  <si>
    <t>Navajo; Navaho</t>
  </si>
  <si>
    <t>navaho</t>
  </si>
  <si>
    <t>ny</t>
  </si>
  <si>
    <t>nya</t>
  </si>
  <si>
    <t>Chichewa; Chewa; Nyanja</t>
  </si>
  <si>
    <t>chichewa; chewa; nyanja</t>
  </si>
  <si>
    <t>oc</t>
  </si>
  <si>
    <t>oci</t>
  </si>
  <si>
    <t>Occitan (post 1500)</t>
  </si>
  <si>
    <t>occitan (après 1500)</t>
  </si>
  <si>
    <t>oj</t>
  </si>
  <si>
    <t>oji</t>
  </si>
  <si>
    <t>Ojibwa</t>
  </si>
  <si>
    <t>ojibwa</t>
  </si>
  <si>
    <t>om</t>
  </si>
  <si>
    <t>orm</t>
  </si>
  <si>
    <t>Oromo</t>
  </si>
  <si>
    <t>galla</t>
  </si>
  <si>
    <t>or</t>
  </si>
  <si>
    <t>ori</t>
  </si>
  <si>
    <t>Oriya</t>
  </si>
  <si>
    <t>oriya</t>
  </si>
  <si>
    <t>os</t>
  </si>
  <si>
    <t>oss</t>
  </si>
  <si>
    <t>Ossetian; Ossetic</t>
  </si>
  <si>
    <t>ossète</t>
  </si>
  <si>
    <t>pa</t>
  </si>
  <si>
    <t>pan</t>
  </si>
  <si>
    <t>Panjabi; Punjabi</t>
  </si>
  <si>
    <t>pendjabi</t>
  </si>
  <si>
    <t>pi</t>
  </si>
  <si>
    <t>pli</t>
  </si>
  <si>
    <t>Pali</t>
  </si>
  <si>
    <t>pali</t>
  </si>
  <si>
    <t>pl</t>
  </si>
  <si>
    <t>pol</t>
  </si>
  <si>
    <t>Polish</t>
  </si>
  <si>
    <t>polonais</t>
  </si>
  <si>
    <t>ps</t>
  </si>
  <si>
    <t>pus</t>
  </si>
  <si>
    <t>Pushto; Pashto</t>
  </si>
  <si>
    <t>pachto</t>
  </si>
  <si>
    <t>qu</t>
  </si>
  <si>
    <t>que</t>
  </si>
  <si>
    <t>Quechua</t>
  </si>
  <si>
    <t>quechua</t>
  </si>
  <si>
    <t>rm</t>
  </si>
  <si>
    <t>roh</t>
  </si>
  <si>
    <t>Romansh</t>
  </si>
  <si>
    <t>romanche</t>
  </si>
  <si>
    <t>rn</t>
  </si>
  <si>
    <t>run</t>
  </si>
  <si>
    <t>Rundi</t>
  </si>
  <si>
    <t>rundi</t>
  </si>
  <si>
    <t>ro</t>
  </si>
  <si>
    <t>rum (B)</t>
  </si>
  <si>
    <t>Romanian; Moldavian; Moldovan</t>
  </si>
  <si>
    <t>roumain; moldave</t>
  </si>
  <si>
    <t>rw</t>
  </si>
  <si>
    <t>kin</t>
  </si>
  <si>
    <t>Kinyarwanda</t>
  </si>
  <si>
    <t>rwanda</t>
  </si>
  <si>
    <t>sa</t>
  </si>
  <si>
    <t>san</t>
  </si>
  <si>
    <t>Sanskrit</t>
  </si>
  <si>
    <t>sanskrit</t>
  </si>
  <si>
    <t>sc</t>
  </si>
  <si>
    <t>srd</t>
  </si>
  <si>
    <t>Sardinian</t>
  </si>
  <si>
    <t>sarde</t>
  </si>
  <si>
    <t>sd</t>
  </si>
  <si>
    <t>snd</t>
  </si>
  <si>
    <t>Sindhi</t>
  </si>
  <si>
    <t>sindhi</t>
  </si>
  <si>
    <t>se</t>
  </si>
  <si>
    <t>sme</t>
  </si>
  <si>
    <t>Northern Sami</t>
  </si>
  <si>
    <t>sami du Nord</t>
  </si>
  <si>
    <t>sg</t>
  </si>
  <si>
    <t>sag</t>
  </si>
  <si>
    <t>Sango</t>
  </si>
  <si>
    <t>sango</t>
  </si>
  <si>
    <t>si</t>
  </si>
  <si>
    <t>sin</t>
  </si>
  <si>
    <t>Sinhala; Sinhalese</t>
  </si>
  <si>
    <t>singhalais</t>
  </si>
  <si>
    <t>sk</t>
  </si>
  <si>
    <t>slo (B)</t>
  </si>
  <si>
    <t>Slovak</t>
  </si>
  <si>
    <t>slovaque</t>
  </si>
  <si>
    <t>sl</t>
  </si>
  <si>
    <t>slv</t>
  </si>
  <si>
    <t>Slovenian</t>
  </si>
  <si>
    <t>slovène</t>
  </si>
  <si>
    <t>sm</t>
  </si>
  <si>
    <t>smo</t>
  </si>
  <si>
    <t>Samoan</t>
  </si>
  <si>
    <t>samoan</t>
  </si>
  <si>
    <t>sn</t>
  </si>
  <si>
    <t>sna</t>
  </si>
  <si>
    <t>Shona</t>
  </si>
  <si>
    <t>shona</t>
  </si>
  <si>
    <t>so</t>
  </si>
  <si>
    <t>som</t>
  </si>
  <si>
    <t>Somali</t>
  </si>
  <si>
    <t>somali</t>
  </si>
  <si>
    <t>sq</t>
  </si>
  <si>
    <t>alb (B)</t>
  </si>
  <si>
    <t>Albanian</t>
  </si>
  <si>
    <t>albanais</t>
  </si>
  <si>
    <t>sr</t>
  </si>
  <si>
    <t>srp</t>
  </si>
  <si>
    <t>Serbian</t>
  </si>
  <si>
    <t>serbe</t>
  </si>
  <si>
    <t>ss</t>
  </si>
  <si>
    <t>ssw</t>
  </si>
  <si>
    <t>Swati</t>
  </si>
  <si>
    <t>swati</t>
  </si>
  <si>
    <t>st</t>
  </si>
  <si>
    <t>sot</t>
  </si>
  <si>
    <t>Sotho, Southern</t>
  </si>
  <si>
    <t>sotho du Sud</t>
  </si>
  <si>
    <t>su</t>
  </si>
  <si>
    <t>sun</t>
  </si>
  <si>
    <t>Sundanese</t>
  </si>
  <si>
    <t>soundanais</t>
  </si>
  <si>
    <t>sv</t>
  </si>
  <si>
    <t>swe</t>
  </si>
  <si>
    <t>Swedish</t>
  </si>
  <si>
    <t>suédois</t>
  </si>
  <si>
    <t>sw</t>
  </si>
  <si>
    <t>swa</t>
  </si>
  <si>
    <t>Swahili</t>
  </si>
  <si>
    <t>swahili</t>
  </si>
  <si>
    <t>ta</t>
  </si>
  <si>
    <t>tam</t>
  </si>
  <si>
    <t>Tamil</t>
  </si>
  <si>
    <t>tamoul</t>
  </si>
  <si>
    <t>te</t>
  </si>
  <si>
    <t>tel</t>
  </si>
  <si>
    <t>Telugu</t>
  </si>
  <si>
    <t>télougou</t>
  </si>
  <si>
    <t>tg</t>
  </si>
  <si>
    <t>tgk</t>
  </si>
  <si>
    <t>Tajik</t>
  </si>
  <si>
    <t>tadjik</t>
  </si>
  <si>
    <t>th</t>
  </si>
  <si>
    <t>tha</t>
  </si>
  <si>
    <t>Thai</t>
  </si>
  <si>
    <t>thaï</t>
  </si>
  <si>
    <t>ti</t>
  </si>
  <si>
    <t>tir</t>
  </si>
  <si>
    <t>Tigrinya</t>
  </si>
  <si>
    <t>tigrigna</t>
  </si>
  <si>
    <t>tk</t>
  </si>
  <si>
    <t>tuk</t>
  </si>
  <si>
    <t>Turkmen</t>
  </si>
  <si>
    <t>turkmène</t>
  </si>
  <si>
    <t>tl</t>
  </si>
  <si>
    <t>tgl</t>
  </si>
  <si>
    <t>Tagalog</t>
  </si>
  <si>
    <t>tagalog</t>
  </si>
  <si>
    <t>tn</t>
  </si>
  <si>
    <t>tsn</t>
  </si>
  <si>
    <t>Tswana</t>
  </si>
  <si>
    <t>tswana</t>
  </si>
  <si>
    <t>to</t>
  </si>
  <si>
    <t>ton</t>
  </si>
  <si>
    <t>Tonga (Tonga Islands)</t>
  </si>
  <si>
    <t>tongan (Îles Tonga)</t>
  </si>
  <si>
    <t>ts</t>
  </si>
  <si>
    <t>tso</t>
  </si>
  <si>
    <t>Tsonga</t>
  </si>
  <si>
    <t>tsonga</t>
  </si>
  <si>
    <t>tt</t>
  </si>
  <si>
    <t>tat</t>
  </si>
  <si>
    <t>Tatar</t>
  </si>
  <si>
    <t>tatar</t>
  </si>
  <si>
    <t>tw</t>
  </si>
  <si>
    <t>twi</t>
  </si>
  <si>
    <t>Twi</t>
  </si>
  <si>
    <t>ty</t>
  </si>
  <si>
    <t>tah</t>
  </si>
  <si>
    <t>Tahitian</t>
  </si>
  <si>
    <t>tahitien</t>
  </si>
  <si>
    <t>ug</t>
  </si>
  <si>
    <t>uig</t>
  </si>
  <si>
    <t>Uighur; Uyghur</t>
  </si>
  <si>
    <t>ouïgour</t>
  </si>
  <si>
    <t>uk</t>
  </si>
  <si>
    <t>ukr</t>
  </si>
  <si>
    <t>Ukrainian</t>
  </si>
  <si>
    <t>ukrainien</t>
  </si>
  <si>
    <t>ur</t>
  </si>
  <si>
    <t>urd</t>
  </si>
  <si>
    <t>Urdu</t>
  </si>
  <si>
    <t>ourdou</t>
  </si>
  <si>
    <t>uz</t>
  </si>
  <si>
    <t>uzb</t>
  </si>
  <si>
    <t>Uzbek</t>
  </si>
  <si>
    <t>ouszbek</t>
  </si>
  <si>
    <t>ve</t>
  </si>
  <si>
    <t>ven</t>
  </si>
  <si>
    <t>Venda</t>
  </si>
  <si>
    <t>venda</t>
  </si>
  <si>
    <t>vi</t>
  </si>
  <si>
    <t>vie</t>
  </si>
  <si>
    <t>Vietnamese</t>
  </si>
  <si>
    <t>vietnamien</t>
  </si>
  <si>
    <t>vo</t>
  </si>
  <si>
    <t>vol</t>
  </si>
  <si>
    <t>Volapük</t>
  </si>
  <si>
    <t>volapük</t>
  </si>
  <si>
    <t>wa</t>
  </si>
  <si>
    <t>wln</t>
  </si>
  <si>
    <t>Walloon</t>
  </si>
  <si>
    <t>wallon</t>
  </si>
  <si>
    <t>wo</t>
  </si>
  <si>
    <t>wol</t>
  </si>
  <si>
    <t>Wolof</t>
  </si>
  <si>
    <t>wolof</t>
  </si>
  <si>
    <t>xh</t>
  </si>
  <si>
    <t>xho</t>
  </si>
  <si>
    <t>Xhosa</t>
  </si>
  <si>
    <t>xhosa</t>
  </si>
  <si>
    <t>yi</t>
  </si>
  <si>
    <t>yid</t>
  </si>
  <si>
    <t>Yiddish</t>
  </si>
  <si>
    <t>yiddish</t>
  </si>
  <si>
    <t>yo</t>
  </si>
  <si>
    <t>yor</t>
  </si>
  <si>
    <t>Yoruba</t>
  </si>
  <si>
    <t>yoruba</t>
  </si>
  <si>
    <t>za</t>
  </si>
  <si>
    <t>zha</t>
  </si>
  <si>
    <t>Zhuang; Chuang</t>
  </si>
  <si>
    <t>zhuang; chuang</t>
  </si>
  <si>
    <t>zu</t>
  </si>
  <si>
    <t>zul</t>
  </si>
  <si>
    <t>Zulu</t>
  </si>
  <si>
    <t>zoulou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</si>
  <si>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</si>
  <si>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</si>
  <si>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</si>
  <si>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</si>
  <si>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</si>
  <si>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</si>
  <si>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</si>
  <si>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</si>
  <si>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</si>
  <si>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</si>
  <si>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</si>
  <si>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</si>
  <si>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</si>
  <si>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</si>
  <si>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</si>
  <si>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</si>
  <si>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</si>
  <si>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</si>
  <si>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ain</t>
  </si>
  <si>
    <t>Ainu</t>
  </si>
  <si>
    <t>aïnou</t>
  </si>
  <si>
    <t>akk</t>
  </si>
  <si>
    <t>Akkadian</t>
  </si>
  <si>
    <t>akkadien</t>
  </si>
  <si>
    <t>sqi (T)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</si>
  <si>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</si>
  <si>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</si>
  <si>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</si>
  <si>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</si>
  <si>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</si>
  <si>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</si>
  <si>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</si>
  <si>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</si>
  <si>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</si>
  <si>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</si>
  <si>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</si>
  <si>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</si>
  <si>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</si>
  <si>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</si>
  <si>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</si>
  <si>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</si>
  <si>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</si>
  <si>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</si>
  <si>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arc</t>
  </si>
  <si>
    <t>Official Aramaic (700-300 BCE); Imperial Aramaic (700-300 BCE)</t>
  </si>
  <si>
    <t>araméen d'empire (700-300 BCE)</t>
  </si>
  <si>
    <t>hye (T)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</si>
  <si>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</si>
  <si>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</si>
  <si>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</si>
  <si>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</si>
  <si>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</si>
  <si>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</si>
  <si>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</si>
  <si>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</si>
  <si>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</si>
  <si>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</si>
  <si>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</si>
  <si>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</si>
  <si>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</si>
  <si>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</si>
  <si>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</si>
  <si>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</si>
  <si>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</si>
  <si>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</si>
  <si>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</si>
  <si>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</si>
  <si>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</si>
  <si>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awa</t>
  </si>
  <si>
    <t>Awadhi</t>
  </si>
  <si>
    <t>awadhi</t>
  </si>
  <si>
    <t>bad</t>
  </si>
  <si>
    <t>Banda languages</t>
  </si>
  <si>
    <t>banda, langues</t>
  </si>
  <si>
    <t>bai</t>
  </si>
  <si>
    <t>Bamileke languages</t>
  </si>
  <si>
    <t>bamiléké, langues</t>
  </si>
  <si>
    <t>bal</t>
  </si>
  <si>
    <t>Baluchi</t>
  </si>
  <si>
    <t>baloutchi</t>
  </si>
  <si>
    <t>ban</t>
  </si>
  <si>
    <t>Balinese</t>
  </si>
  <si>
    <t>balinais</t>
  </si>
  <si>
    <t>eus (T)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</si>
  <si>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</si>
  <si>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</si>
  <si>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</si>
  <si>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</si>
  <si>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</si>
  <si>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</si>
  <si>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</si>
  <si>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</si>
  <si>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</si>
  <si>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bem</t>
  </si>
  <si>
    <t>Bemba</t>
  </si>
  <si>
    <t>bemba</t>
  </si>
  <si>
    <t>ber</t>
  </si>
  <si>
    <t>Berber languages</t>
  </si>
  <si>
    <t>berbères, langues</t>
  </si>
  <si>
    <t>bho</t>
  </si>
  <si>
    <t>Bhojpuri</t>
  </si>
  <si>
    <t>bhojpuri</t>
  </si>
  <si>
    <t>bik</t>
  </si>
  <si>
    <t>Bikol</t>
  </si>
  <si>
    <t>bikol</t>
  </si>
  <si>
    <t>bin</t>
  </si>
  <si>
    <t>Bini; Edo</t>
  </si>
  <si>
    <t>bini; edo</t>
  </si>
  <si>
    <t>bla</t>
  </si>
  <si>
    <t>Siksika</t>
  </si>
  <si>
    <t>blackfoot</t>
  </si>
  <si>
    <t>bnt</t>
  </si>
  <si>
    <t>Bantu languages</t>
  </si>
  <si>
    <t>bantou, langues</t>
  </si>
  <si>
    <t>bod (T)</t>
  </si>
  <si>
    <t>bra</t>
  </si>
  <si>
    <t>Braj</t>
  </si>
  <si>
    <t>braj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</si>
  <si>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</si>
  <si>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</si>
  <si>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</si>
  <si>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</si>
  <si>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</si>
  <si>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</si>
  <si>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</si>
  <si>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</si>
  <si>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</si>
  <si>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mya (T)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</si>
  <si>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</si>
  <si>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</si>
  <si>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</si>
  <si>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</si>
  <si>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</si>
  <si>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</si>
  <si>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</si>
  <si>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</si>
  <si>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</si>
  <si>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</si>
  <si>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</si>
  <si>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</si>
  <si>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</si>
  <si>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</si>
  <si>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</si>
  <si>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</si>
  <si>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</si>
  <si>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</si>
  <si>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</si>
  <si>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</si>
  <si>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</si>
  <si>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ces (T)</t>
  </si>
  <si>
    <t>chb</t>
  </si>
  <si>
    <t>Chibcha</t>
  </si>
  <si>
    <t>chibcha</t>
  </si>
  <si>
    <t>chg</t>
  </si>
  <si>
    <t>Chagatai</t>
  </si>
  <si>
    <t>djaghataï</t>
  </si>
  <si>
    <t>zho (T)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</si>
  <si>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</si>
  <si>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</si>
  <si>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</si>
  <si>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</si>
  <si>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</si>
  <si>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</si>
  <si>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</si>
  <si>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</si>
  <si>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</si>
  <si>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</si>
  <si>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</si>
  <si>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</si>
  <si>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</si>
  <si>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</si>
  <si>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</si>
  <si>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</si>
  <si>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</si>
  <si>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</si>
  <si>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</si>
  <si>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</si>
  <si>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</si>
  <si>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</si>
  <si>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</si>
  <si>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</si>
  <si>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</si>
  <si>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</si>
  <si>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</si>
  <si>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</si>
  <si>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</si>
  <si>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</si>
  <si>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</si>
  <si>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</si>
  <si>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</si>
  <si>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</si>
  <si>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</si>
  <si>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</si>
  <si>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</si>
  <si>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</si>
  <si>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</si>
  <si>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</si>
  <si>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</si>
  <si>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</si>
  <si>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</si>
  <si>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</si>
  <si>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</si>
  <si>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</si>
  <si>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</si>
  <si>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</si>
  <si>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cym (T)</t>
  </si>
  <si>
    <t>dak</t>
  </si>
  <si>
    <t>Dakota</t>
  </si>
  <si>
    <t>dakota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</si>
  <si>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</si>
  <si>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</si>
  <si>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</si>
  <si>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</si>
  <si>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</si>
  <si>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</si>
  <si>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</si>
  <si>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</si>
  <si>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</si>
  <si>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</si>
  <si>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</si>
  <si>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</si>
  <si>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deu (T)</t>
  </si>
  <si>
    <t>dgr</t>
  </si>
  <si>
    <t>Dogrib</t>
  </si>
  <si>
    <t>dogrib</t>
  </si>
  <si>
    <t>din</t>
  </si>
  <si>
    <t>Dinka</t>
  </si>
  <si>
    <t>dinka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</si>
  <si>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</si>
  <si>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</si>
  <si>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</si>
  <si>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</si>
  <si>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</si>
  <si>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</si>
  <si>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</si>
  <si>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</si>
  <si>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</si>
  <si>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</si>
  <si>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</si>
  <si>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</si>
  <si>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</si>
  <si>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</si>
  <si>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</si>
  <si>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nld (T)</t>
  </si>
  <si>
    <t>dyu</t>
  </si>
  <si>
    <t>Dyula</t>
  </si>
  <si>
    <t>dioula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</si>
  <si>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</si>
  <si>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</si>
  <si>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</si>
  <si>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</si>
  <si>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</si>
  <si>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</si>
  <si>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</si>
  <si>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</si>
  <si>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</si>
  <si>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ell (T)</t>
  </si>
  <si>
    <t>elx</t>
  </si>
  <si>
    <t>Elamite</t>
  </si>
  <si>
    <t>élamite</t>
  </si>
  <si>
    <t>enm</t>
  </si>
  <si>
    <t>English, Middle (1100-1500)</t>
  </si>
  <si>
    <t>anglais moyen (1100-1500)</t>
  </si>
  <si>
    <t>ewo</t>
  </si>
  <si>
    <t>Ewondo</t>
  </si>
  <si>
    <t>éwondo</t>
  </si>
  <si>
    <t>fan</t>
  </si>
  <si>
    <t>Fang</t>
  </si>
  <si>
    <t>fang</t>
  </si>
  <si>
    <t>fas (T)</t>
  </si>
  <si>
    <t>fat</t>
  </si>
  <si>
    <t>Fanti</t>
  </si>
  <si>
    <t>fanti</t>
  </si>
  <si>
    <t>fil</t>
  </si>
  <si>
    <t>Filipino; Pilipino</t>
  </si>
  <si>
    <t>filipino; pilipino</t>
  </si>
  <si>
    <t>fiu</t>
  </si>
  <si>
    <t>Finno-Ugrian languages</t>
  </si>
  <si>
    <t>finno-ougriennes, langues</t>
  </si>
  <si>
    <t>fon</t>
  </si>
  <si>
    <t>Fon</t>
  </si>
  <si>
    <t>fra (T)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</si>
  <si>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</si>
  <si>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</si>
  <si>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</si>
  <si>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</si>
  <si>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</si>
  <si>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</si>
  <si>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</si>
  <si>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</si>
  <si>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</si>
  <si>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</si>
  <si>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</si>
  <si>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</si>
  <si>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fur</t>
  </si>
  <si>
    <t>Friulian</t>
  </si>
  <si>
    <t>frioulan</t>
  </si>
  <si>
    <t>gaa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</si>
  <si>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</si>
  <si>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</si>
  <si>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</si>
  <si>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</si>
  <si>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</si>
  <si>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</si>
  <si>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</si>
  <si>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</si>
  <si>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</si>
  <si>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</si>
  <si>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kat (T)</t>
  </si>
  <si>
    <t>gez</t>
  </si>
  <si>
    <t>Geez</t>
  </si>
  <si>
    <t>guèze</t>
  </si>
  <si>
    <t>gil</t>
  </si>
  <si>
    <t>Gilbertese</t>
  </si>
  <si>
    <t>kiribati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</si>
  <si>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</si>
  <si>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</si>
  <si>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</si>
  <si>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</si>
  <si>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</si>
  <si>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</si>
  <si>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</si>
  <si>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</si>
  <si>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</si>
  <si>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</si>
  <si>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</si>
  <si>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</si>
  <si>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</si>
  <si>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</si>
  <si>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</si>
  <si>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</si>
  <si>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</si>
  <si>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</si>
  <si>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</si>
  <si>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</si>
  <si>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</si>
  <si>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gsw</t>
  </si>
  <si>
    <t>Swiss German; Alemannic; Alsatian</t>
  </si>
  <si>
    <t>suisse alémanique; alémanique; alsacien</t>
  </si>
  <si>
    <t>gwi</t>
  </si>
  <si>
    <t>Gwich'in</t>
  </si>
  <si>
    <t>gwich'in</t>
  </si>
  <si>
    <t>hai</t>
  </si>
  <si>
    <t>Haida</t>
  </si>
  <si>
    <t>haida</t>
  </si>
  <si>
    <t>haw</t>
  </si>
  <si>
    <t>Hawaiian</t>
  </si>
  <si>
    <t>hawaïen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</si>
  <si>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</si>
  <si>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</si>
  <si>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</si>
  <si>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</si>
  <si>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</si>
  <si>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</si>
  <si>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hit</t>
  </si>
  <si>
    <t>Hittite</t>
  </si>
  <si>
    <t>hittite</t>
  </si>
  <si>
    <t>hmn</t>
  </si>
  <si>
    <t>Hmong; Mong</t>
  </si>
  <si>
    <t>hmong</t>
  </si>
  <si>
    <t>hsb</t>
  </si>
  <si>
    <t>Upper Sorbian</t>
  </si>
  <si>
    <t>haut-sorabe</t>
  </si>
  <si>
    <t>hup</t>
  </si>
  <si>
    <t>Hupa</t>
  </si>
  <si>
    <t>hupa</t>
  </si>
  <si>
    <t>iba</t>
  </si>
  <si>
    <t>Iban</t>
  </si>
  <si>
    <t>iban</t>
  </si>
  <si>
    <t>isl (T)</t>
  </si>
  <si>
    <t>ijo</t>
  </si>
  <si>
    <t>Ijo languages</t>
  </si>
  <si>
    <t>ijo, langues</t>
  </si>
  <si>
    <t>ilo</t>
  </si>
  <si>
    <t>Iloko</t>
  </si>
  <si>
    <t>ilocano</t>
  </si>
  <si>
    <t>inc</t>
  </si>
  <si>
    <t>Indic languages</t>
  </si>
  <si>
    <t>indo-aryennes, langues</t>
  </si>
  <si>
    <t>ine</t>
  </si>
  <si>
    <t>Indo-European languages</t>
  </si>
  <si>
    <t>indo-européennes, langues</t>
  </si>
  <si>
    <t>inh</t>
  </si>
  <si>
    <t>Ingush</t>
  </si>
  <si>
    <t>ingouche</t>
  </si>
  <si>
    <t>ira</t>
  </si>
  <si>
    <t>Iranian languages</t>
  </si>
  <si>
    <t>iraniennes, langues</t>
  </si>
  <si>
    <t>iro</t>
  </si>
  <si>
    <t>Iroquoian languages</t>
  </si>
  <si>
    <t>iroquoises, langues</t>
  </si>
  <si>
    <t>jbo</t>
  </si>
  <si>
    <t>Lojban</t>
  </si>
  <si>
    <t>lojban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</si>
  <si>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</si>
  <si>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</si>
  <si>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</si>
  <si>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</si>
  <si>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</si>
  <si>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</si>
  <si>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</si>
  <si>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</si>
  <si>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</si>
  <si>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</si>
  <si>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</si>
  <si>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</si>
  <si>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</si>
  <si>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</si>
  <si>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</si>
  <si>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kam</t>
  </si>
  <si>
    <t>Kamba</t>
  </si>
  <si>
    <t>kamba</t>
  </si>
  <si>
    <t>kar</t>
  </si>
  <si>
    <t>Karen languages</t>
  </si>
  <si>
    <t>karen, langues</t>
  </si>
  <si>
    <t>kaw</t>
  </si>
  <si>
    <t>Kawi</t>
  </si>
  <si>
    <t>kawi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</si>
  <si>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</si>
  <si>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</si>
  <si>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</si>
  <si>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</si>
  <si>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</si>
  <si>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</si>
  <si>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</si>
  <si>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</si>
  <si>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</si>
  <si>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kho</t>
  </si>
  <si>
    <t>Khotanese; Sakan</t>
  </si>
  <si>
    <t>khotanais; sakan</t>
  </si>
  <si>
    <t>kmb</t>
  </si>
  <si>
    <t>Kimbundu</t>
  </si>
  <si>
    <t>kimbundu</t>
  </si>
  <si>
    <t>kok</t>
  </si>
  <si>
    <t>Konkani</t>
  </si>
  <si>
    <t>konkani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</si>
  <si>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</si>
  <si>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</si>
  <si>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</si>
  <si>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</si>
  <si>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</si>
  <si>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</si>
  <si>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</si>
  <si>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</si>
  <si>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</si>
  <si>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</si>
  <si>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</si>
  <si>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</si>
  <si>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</si>
  <si>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</si>
  <si>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</si>
  <si>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</si>
  <si>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</si>
  <si>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</si>
  <si>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kum</t>
  </si>
  <si>
    <t>Kumyk</t>
  </si>
  <si>
    <t>koumyk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</si>
  <si>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</si>
  <si>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</si>
  <si>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</si>
  <si>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</si>
  <si>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</si>
  <si>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</si>
  <si>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</si>
  <si>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</si>
  <si>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</si>
  <si>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</si>
  <si>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</si>
  <si>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</si>
  <si>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lez</t>
  </si>
  <si>
    <t>Lezghian</t>
  </si>
  <si>
    <t>lezghien</t>
  </si>
  <si>
    <t>lol</t>
  </si>
  <si>
    <t>Mongo</t>
  </si>
  <si>
    <t>mongo</t>
  </si>
  <si>
    <t>loz</t>
  </si>
  <si>
    <t>Lozi</t>
  </si>
  <si>
    <t>lozi</t>
  </si>
  <si>
    <t>lua</t>
  </si>
  <si>
    <t>Luba-Lulua</t>
  </si>
  <si>
    <t>luba-lulua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</si>
  <si>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</si>
  <si>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</si>
  <si>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</si>
  <si>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</si>
  <si>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</si>
  <si>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</si>
  <si>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</si>
  <si>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</si>
  <si>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</si>
  <si>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</si>
  <si>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</si>
  <si>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</si>
  <si>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mkd (T)</t>
  </si>
  <si>
    <t>mad</t>
  </si>
  <si>
    <t>Madurese</t>
  </si>
  <si>
    <t>madourais</t>
  </si>
  <si>
    <t>mag</t>
  </si>
  <si>
    <t>Magahi</t>
  </si>
  <si>
    <t>magahi</t>
  </si>
  <si>
    <t>mai</t>
  </si>
  <si>
    <t>Maithili</t>
  </si>
  <si>
    <t>maithili</t>
  </si>
  <si>
    <t>mak</t>
  </si>
  <si>
    <t>Makasar</t>
  </si>
  <si>
    <t>makassar</t>
  </si>
  <si>
    <t>man</t>
  </si>
  <si>
    <t>Mandingo</t>
  </si>
  <si>
    <t>mandingue</t>
  </si>
  <si>
    <t>mri (T)</t>
  </si>
  <si>
    <t>map</t>
  </si>
  <si>
    <t>Austronesian languages</t>
  </si>
  <si>
    <t>austronésiennes, langues</t>
  </si>
  <si>
    <t>mas</t>
  </si>
  <si>
    <t>Masai</t>
  </si>
  <si>
    <t>massaï</t>
  </si>
  <si>
    <t>msa (T)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</si>
  <si>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</si>
  <si>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</si>
  <si>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</si>
  <si>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</si>
  <si>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</si>
  <si>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</si>
  <si>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</si>
  <si>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</si>
  <si>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</si>
  <si>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</si>
  <si>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</si>
  <si>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</si>
  <si>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</si>
  <si>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</si>
  <si>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</si>
  <si>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</si>
  <si>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</si>
  <si>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</si>
  <si>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</si>
  <si>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</si>
  <si>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</si>
  <si>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</si>
  <si>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</si>
  <si>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</si>
  <si>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</si>
  <si>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</si>
  <si>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</si>
  <si>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</si>
  <si>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</si>
  <si>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</si>
  <si>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</si>
  <si>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</si>
  <si>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</si>
  <si>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</si>
  <si>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</si>
  <si>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</si>
  <si>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</si>
  <si>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</si>
  <si>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</si>
  <si>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</si>
  <si>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</si>
  <si>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</si>
  <si>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</si>
  <si>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</si>
  <si>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</si>
  <si>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</si>
  <si>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</si>
  <si>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</si>
  <si>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</si>
  <si>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</si>
  <si>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</si>
  <si>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</si>
  <si>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</si>
  <si>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</si>
  <si>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</si>
  <si>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</si>
  <si>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</si>
  <si>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</si>
  <si>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</si>
  <si>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</si>
  <si>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</si>
  <si>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</si>
  <si>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</si>
  <si>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</si>
  <si>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</si>
  <si>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</si>
  <si>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</si>
  <si>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</si>
  <si>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</si>
  <si>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nds</t>
  </si>
  <si>
    <t>Low German; Low Saxon; German, Low; Saxon, Low</t>
  </si>
  <si>
    <t>bas allemand; bas saxon; allemand, bas; saxon, bas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</si>
  <si>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</si>
  <si>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</si>
  <si>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</si>
  <si>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</si>
  <si>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</si>
  <si>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</si>
  <si>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</si>
  <si>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</si>
  <si>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</si>
  <si>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</si>
  <si>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</si>
  <si>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</si>
  <si>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nog</t>
  </si>
  <si>
    <t>Nogai</t>
  </si>
  <si>
    <t>nogaï; nogay</t>
  </si>
  <si>
    <t>non</t>
  </si>
  <si>
    <t>Norse, Old</t>
  </si>
  <si>
    <t>norrois, vieux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</si>
  <si>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</si>
  <si>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</si>
  <si>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</si>
  <si>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</si>
  <si>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</si>
  <si>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</si>
  <si>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</si>
  <si>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</si>
  <si>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</si>
  <si>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</si>
  <si>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</si>
  <si>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</si>
  <si>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</si>
  <si>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</si>
  <si>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</si>
  <si>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</si>
  <si>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</si>
  <si>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</si>
  <si>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</si>
  <si>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</si>
  <si>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</si>
  <si>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</si>
  <si>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</si>
  <si>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</si>
  <si>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osa</t>
  </si>
  <si>
    <t>Osage</t>
  </si>
  <si>
    <t>osage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</si>
  <si>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</si>
  <si>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</si>
  <si>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</si>
  <si>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</si>
  <si>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</si>
  <si>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</si>
  <si>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</si>
  <si>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</si>
  <si>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</si>
  <si>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</si>
  <si>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</si>
  <si>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</si>
  <si>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</si>
  <si>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</si>
  <si>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</si>
  <si>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</si>
  <si>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</si>
  <si>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</si>
  <si>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</si>
  <si>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</si>
  <si>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</si>
  <si>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</si>
  <si>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</si>
  <si>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</si>
  <si>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</si>
  <si>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</si>
  <si>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</si>
  <si>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</si>
  <si>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</si>
  <si>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</si>
  <si>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</si>
  <si>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</si>
  <si>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</si>
  <si>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pon</t>
  </si>
  <si>
    <t>Pohnpeian</t>
  </si>
  <si>
    <t>pohnpei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</si>
  <si>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</si>
  <si>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</si>
  <si>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</si>
  <si>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</si>
  <si>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</si>
  <si>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</si>
  <si>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qaa-qtz</t>
  </si>
  <si>
    <t>Reserved for local use</t>
  </si>
  <si>
    <t>réservée à l'usage local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</si>
  <si>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</si>
  <si>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</si>
  <si>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</si>
  <si>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</si>
  <si>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</si>
  <si>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</si>
  <si>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</si>
  <si>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</si>
  <si>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</si>
  <si>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</si>
  <si>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</si>
  <si>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</si>
  <si>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rom</t>
  </si>
  <si>
    <t>Romany</t>
  </si>
  <si>
    <t>tsigane</t>
  </si>
  <si>
    <t>ron (T)</t>
  </si>
  <si>
    <t>rup</t>
  </si>
  <si>
    <t>Aromanian; Arumanian; Macedo-Romanian</t>
  </si>
  <si>
    <t>aroumain; macédo-roumain</t>
  </si>
  <si>
    <t>sad</t>
  </si>
  <si>
    <t>Sandawe</t>
  </si>
  <si>
    <t>sandawe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</si>
  <si>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</si>
  <si>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</si>
  <si>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</si>
  <si>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</si>
  <si>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</si>
  <si>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</si>
  <si>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</si>
  <si>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</si>
  <si>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</si>
  <si>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</si>
  <si>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</si>
  <si>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</si>
  <si>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</si>
  <si>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</si>
  <si>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</si>
  <si>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</si>
  <si>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</si>
  <si>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</si>
  <si>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</si>
  <si>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</si>
  <si>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</si>
  <si>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</si>
  <si>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</si>
  <si>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</si>
  <si>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</si>
  <si>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</si>
  <si>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</si>
  <si>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</si>
  <si>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</si>
  <si>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</si>
  <si>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</si>
  <si>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</si>
  <si>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</si>
  <si>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</si>
  <si>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</si>
  <si>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</si>
  <si>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</si>
  <si>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</si>
  <si>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</si>
  <si>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</si>
  <si>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</si>
  <si>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</si>
  <si>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</si>
  <si>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</si>
  <si>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</si>
  <si>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</si>
  <si>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</si>
  <si>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</si>
  <si>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</si>
  <si>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</si>
  <si>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</si>
  <si>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slk (T)</t>
  </si>
  <si>
    <t>sma</t>
  </si>
  <si>
    <t>Southern Sami</t>
  </si>
  <si>
    <t>sami du Sud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</si>
  <si>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</si>
  <si>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</si>
  <si>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</si>
  <si>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</si>
  <si>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</si>
  <si>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</si>
  <si>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</si>
  <si>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</si>
  <si>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</si>
  <si>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sms</t>
  </si>
  <si>
    <t>Skolt Sami</t>
  </si>
  <si>
    <t>sami skolt</t>
  </si>
  <si>
    <t>snk</t>
  </si>
  <si>
    <t>Soninke</t>
  </si>
  <si>
    <t>soninké</t>
  </si>
  <si>
    <t>sog</t>
  </si>
  <si>
    <t>Sogdian</t>
  </si>
  <si>
    <t>sogdien</t>
  </si>
  <si>
    <t>son</t>
  </si>
  <si>
    <t>Songhai languages</t>
  </si>
  <si>
    <t>songhai, langues</t>
  </si>
  <si>
    <t>srn</t>
  </si>
  <si>
    <t>Sranan Tongo</t>
  </si>
  <si>
    <t>sranan tongo</t>
  </si>
  <si>
    <t>srr</t>
  </si>
  <si>
    <t>Serer</t>
  </si>
  <si>
    <t>sérère</t>
  </si>
  <si>
    <t>ssa</t>
  </si>
  <si>
    <t>Nilo-Saharan languages</t>
  </si>
  <si>
    <t>nilo-sahariennes, langues</t>
  </si>
  <si>
    <t>suk</t>
  </si>
  <si>
    <t>Sukuma</t>
  </si>
  <si>
    <t>sukuma</t>
  </si>
  <si>
    <t>sus</t>
  </si>
  <si>
    <t>Susu</t>
  </si>
  <si>
    <t>soussou</t>
  </si>
  <si>
    <t>sux</t>
  </si>
  <si>
    <t>Sumerian</t>
  </si>
  <si>
    <t>sumérien</t>
  </si>
  <si>
    <t>syc</t>
  </si>
  <si>
    <t>Classical Syriac</t>
  </si>
  <si>
    <t>syriaque classique</t>
  </si>
  <si>
    <t>syr</t>
  </si>
  <si>
    <t>Syriac</t>
  </si>
  <si>
    <t>syriaque</t>
  </si>
  <si>
    <t>tai</t>
  </si>
  <si>
    <t>Tai languages</t>
  </si>
  <si>
    <t>tai, langues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</si>
  <si>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</si>
  <si>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</si>
  <si>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</si>
  <si>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</si>
  <si>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</si>
  <si>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</si>
  <si>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</si>
  <si>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</si>
  <si>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</si>
  <si>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tig</t>
  </si>
  <si>
    <t>Tigre</t>
  </si>
  <si>
    <t>tigré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</si>
  <si>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</si>
  <si>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</si>
  <si>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</si>
  <si>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</si>
  <si>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</si>
  <si>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</si>
  <si>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</si>
  <si>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</si>
  <si>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</si>
  <si>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</si>
  <si>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</si>
  <si>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</si>
  <si>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</si>
  <si>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</si>
  <si>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</si>
  <si>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</si>
  <si>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</si>
  <si>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tpi</t>
  </si>
  <si>
    <t>Tok Pisin</t>
  </si>
  <si>
    <t>tok pisin</t>
  </si>
  <si>
    <t>tsi</t>
  </si>
  <si>
    <t>Tsimshian</t>
  </si>
  <si>
    <t>tsimshian</t>
  </si>
  <si>
    <t>tum</t>
  </si>
  <si>
    <t>Tumbuka</t>
  </si>
  <si>
    <t>tumbuka</t>
  </si>
  <si>
    <t>tup</t>
  </si>
  <si>
    <t>Tupi languages</t>
  </si>
  <si>
    <t>tupi, langues</t>
  </si>
  <si>
    <t>tut</t>
  </si>
  <si>
    <t>Altaic languages</t>
  </si>
  <si>
    <t>altaïques, langues</t>
  </si>
  <si>
    <t>tvl</t>
  </si>
  <si>
    <t>Tuvalu</t>
  </si>
  <si>
    <t>tuvalu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</si>
  <si>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</si>
  <si>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</si>
  <si>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</si>
  <si>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</si>
  <si>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</si>
  <si>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</si>
  <si>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</si>
  <si>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</si>
  <si>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</si>
  <si>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umb</t>
  </si>
  <si>
    <t>Umbundu</t>
  </si>
  <si>
    <t>umbundu</t>
  </si>
  <si>
    <t>und</t>
  </si>
  <si>
    <t>Undetermined</t>
  </si>
  <si>
    <t>indéterminée</t>
  </si>
  <si>
    <t>vai</t>
  </si>
  <si>
    <t>Vai</t>
  </si>
  <si>
    <t>vaï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</si>
  <si>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</si>
  <si>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</si>
  <si>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</si>
  <si>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</si>
  <si>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</si>
  <si>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</si>
  <si>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</si>
  <si>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</si>
  <si>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</si>
  <si>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</si>
  <si>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</si>
  <si>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</si>
  <si>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</si>
  <si>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</si>
  <si>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</si>
  <si>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</si>
  <si>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</si>
  <si>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</si>
  <si>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xal</t>
  </si>
  <si>
    <t>Kalmyk; Oirat</t>
  </si>
  <si>
    <t>kalmouk; oïrat</t>
  </si>
  <si>
    <t>yao</t>
  </si>
  <si>
    <t>Yao</t>
  </si>
  <si>
    <t>yap</t>
  </si>
  <si>
    <t>Yapese</t>
  </si>
  <si>
    <t>yapois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</si>
  <si>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</si>
  <si>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</si>
  <si>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</si>
  <si>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</si>
  <si>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</si>
  <si>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</si>
  <si>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</si>
  <si>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</si>
  <si>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</si>
  <si>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</si>
  <si>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</si>
  <si>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</si>
  <si>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</si>
  <si>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</si>
  <si>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</si>
  <si>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znd</t>
  </si>
  <si>
    <t>Zande languages</t>
  </si>
  <si>
    <t>zandé, langues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</si>
  <si>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</si>
  <si>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</si>
  <si>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</si>
  <si>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</si>
  <si>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</si>
  <si>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</si>
  <si>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</si>
  <si>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</si>
  <si>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</si>
  <si>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German name of Language</t>
  </si>
  <si>
    <t>Spanish name of Language</t>
  </si>
  <si>
    <t>Deutsch</t>
  </si>
  <si>
    <t>Español</t>
  </si>
  <si>
    <t>.docx</t>
  </si>
  <si>
    <t>.doc</t>
  </si>
  <si>
    <t>.xlsx</t>
  </si>
  <si>
    <t>.xls</t>
  </si>
  <si>
    <t>.srt</t>
  </si>
  <si>
    <t>.ass</t>
  </si>
  <si>
    <t>.txt</t>
  </si>
  <si>
    <t>.mp3</t>
  </si>
  <si>
    <t>.wav</t>
  </si>
  <si>
    <t>.mp4</t>
  </si>
  <si>
    <t>.wmv</t>
  </si>
  <si>
    <t>.mov</t>
  </si>
  <si>
    <t>.aep</t>
  </si>
  <si>
    <t>.aepx</t>
  </si>
  <si>
    <t>Travaux à livrer</t>
  </si>
  <si>
    <t>Final job</t>
  </si>
  <si>
    <t>Voir fichiers client de référence.</t>
  </si>
  <si>
    <t>From</t>
  </si>
  <si>
    <t>Émetteur</t>
  </si>
  <si>
    <t>Flat rate</t>
  </si>
  <si>
    <t>Forfait</t>
  </si>
  <si>
    <t>Prestation, tarif, € HT</t>
  </si>
  <si>
    <t>Job, Tarif, € exc. tax.</t>
  </si>
  <si>
    <t>PayPal</t>
  </si>
  <si>
    <t>FTP</t>
  </si>
  <si>
    <t>Cloud</t>
  </si>
  <si>
    <t>45 jours</t>
  </si>
  <si>
    <t>Interprète</t>
  </si>
  <si>
    <t>Autre</t>
  </si>
  <si>
    <t>File</t>
  </si>
  <si>
    <t>Fichier</t>
  </si>
  <si>
    <t>Enc. vidéo</t>
  </si>
  <si>
    <t>Video enc.</t>
  </si>
  <si>
    <t>Vid post-prod</t>
  </si>
  <si>
    <t>Video rec.</t>
  </si>
  <si>
    <t>Aud Post-prod</t>
  </si>
  <si>
    <t>Aud recording</t>
  </si>
  <si>
    <t>Voice rec.</t>
  </si>
  <si>
    <t>Vid. Compos</t>
  </si>
  <si>
    <t>Enreg. voix</t>
  </si>
  <si>
    <t>Post-prod aud.</t>
  </si>
  <si>
    <t>Post-prod vid.</t>
  </si>
  <si>
    <t>Traite't PAO</t>
  </si>
  <si>
    <t>Interprétation</t>
  </si>
  <si>
    <t>Payment</t>
  </si>
  <si>
    <t>Paiement</t>
  </si>
  <si>
    <t>Delivery</t>
  </si>
  <si>
    <t>Livraison</t>
  </si>
  <si>
    <t>Format</t>
  </si>
  <si>
    <t>Total à facturer (nb., Tot.)</t>
  </si>
  <si>
    <t>Total to invoice (nb., Tot.)</t>
  </si>
  <si>
    <t>Paiement : échéance fin de mois</t>
  </si>
  <si>
    <t>Ccc_xxx_nnnn</t>
  </si>
  <si>
    <r>
      <t>Référence</t>
    </r>
    <r>
      <rPr>
        <sz val="8"/>
        <color indexed="8"/>
        <rFont val="Arial"/>
        <family val="2"/>
        <charset val="161"/>
      </rPr>
      <t xml:space="preserve"> (à rappeler sur facture)</t>
    </r>
  </si>
  <si>
    <r>
      <t>Reference</t>
    </r>
    <r>
      <rPr>
        <sz val="8"/>
        <color indexed="8"/>
        <rFont val="Arial"/>
        <family val="2"/>
        <charset val="161"/>
      </rPr>
      <t xml:space="preserve"> (to quote on invoice)</t>
    </r>
  </si>
  <si>
    <t>+33 (0)9 7214 4929</t>
  </si>
  <si>
    <t>www.VoxAppeal.com</t>
  </si>
  <si>
    <t>Instructions :</t>
  </si>
  <si>
    <t>Instructions:</t>
  </si>
  <si>
    <t>Acceptation de ce Bon de Commande comprend l’accord avec nos Conditions d'Achat : 
http://www.voxappeal.com/fr/NDA-VoxAppeal-fr.pdf.</t>
  </si>
  <si>
    <t>Acceptance of this order entails agreement with our Conditions of Purchase: http://www.voxappeal.com/en/NDA-VoxAppeal-en.pdf.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</si>
</sst>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&quot; €&quot;"/>
    <numFmt numFmtId="166" formatCode="&quot;x &quot;0"/>
    <numFmt numFmtId="167" formatCode="#,##0.00&quot; €&quot;"/>
  </numFmts>
  <fonts count="2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161"/>
    </font>
    <font>
      <sz val="8"/>
      <color indexed="8"/>
      <name val="Arial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u/>
      <sz val="11"/>
      <color theme="10"/>
      <name val="Calibri"/>
      <family val="2"/>
    </font>
    <font>
      <b/>
      <sz val="11"/>
      <color theme="1"/>
      <name val="Calibri"/>
      <family val="2"/>
      <charset val="161"/>
      <scheme val="minor"/>
    </font>
    <font>
      <sz val="11"/>
      <color rgb="FF000000"/>
      <name val="Arial"/>
      <family val="2"/>
      <charset val="161"/>
    </font>
    <font>
      <sz val="5.5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8"/>
      <color rgb="FF000000"/>
      <name val="Arial"/>
      <family val="2"/>
      <charset val="161"/>
    </font>
    <font>
      <sz val="18"/>
      <color rgb="FF808080"/>
      <name val="Arial"/>
      <family val="2"/>
      <charset val="161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161"/>
    </font>
    <font>
      <b/>
      <i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i/>
      <sz val="12"/>
      <color theme="1"/>
      <name val="Arial"/>
      <family val="2"/>
      <charset val="161"/>
    </font>
    <font>
      <i/>
      <u/>
      <sz val="12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i/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</font>
    <font>
      <sz val="6"/>
      <color theme="1"/>
      <name val="Arial"/>
      <family val="2"/>
      <charset val="16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/>
      <top style="double">
        <color rgb="FF0000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F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1" fillId="0" borderId="4" xfId="0" applyNumberFormat="1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0" xfId="0" applyFont="1" applyBorder="1" applyAlignment="1">
      <alignment vertical="center"/>
    </xf>
    <xf numFmtId="0" fontId="0" fillId="0" borderId="4" xfId="0" applyFill="1" applyBorder="1"/>
    <xf numFmtId="0" fontId="0" fillId="0" borderId="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2" xfId="0" applyFill="1" applyBorder="1"/>
    <xf numFmtId="0" fontId="0" fillId="2" borderId="0" xfId="0" applyFill="1" applyBorder="1"/>
    <xf numFmtId="0" fontId="0" fillId="2" borderId="13" xfId="0" applyFill="1" applyBorder="1"/>
    <xf numFmtId="0" fontId="0" fillId="0" borderId="0" xfId="0" applyBorder="1" applyAlignment="1">
      <alignment horizontal="center" vertical="center" wrapText="1"/>
    </xf>
    <xf numFmtId="1" fontId="6" fillId="0" borderId="4" xfId="0" applyNumberFormat="1" applyFont="1" applyBorder="1"/>
    <xf numFmtId="0" fontId="12" fillId="0" borderId="0" xfId="0" applyFont="1" applyBorder="1"/>
    <xf numFmtId="0" fontId="0" fillId="0" borderId="7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0" fillId="0" borderId="6" xfId="0" applyBorder="1"/>
    <xf numFmtId="0" fontId="0" fillId="2" borderId="15" xfId="0" applyFill="1" applyBorder="1"/>
    <xf numFmtId="0" fontId="0" fillId="0" borderId="9" xfId="0" applyFill="1" applyBorder="1" applyAlignment="1">
      <alignment horizontal="center" vertical="center"/>
    </xf>
    <xf numFmtId="2" fontId="1" fillId="0" borderId="9" xfId="0" applyNumberFormat="1" applyFont="1" applyFill="1" applyBorder="1"/>
    <xf numFmtId="0" fontId="0" fillId="0" borderId="11" xfId="0" applyFill="1" applyBorder="1" applyAlignment="1">
      <alignment horizontal="center"/>
    </xf>
    <xf numFmtId="2" fontId="0" fillId="0" borderId="0" xfId="0" applyNumberFormat="1"/>
    <xf numFmtId="0" fontId="6" fillId="0" borderId="16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1" xfId="0" applyBorder="1" applyProtection="1"/>
    <xf numFmtId="0" fontId="6" fillId="5" borderId="16" xfId="0" applyFont="1" applyFill="1" applyBorder="1" applyProtection="1"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9" fillId="0" borderId="0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left" vertical="top" wrapText="1"/>
    </xf>
    <xf numFmtId="2" fontId="1" fillId="3" borderId="18" xfId="0" applyNumberFormat="1" applyFont="1" applyFill="1" applyBorder="1" applyProtection="1">
      <protection locked="0"/>
    </xf>
    <xf numFmtId="2" fontId="1" fillId="3" borderId="43" xfId="0" applyNumberFormat="1" applyFont="1" applyFill="1" applyBorder="1" applyProtection="1">
      <protection locked="0"/>
    </xf>
    <xf numFmtId="0" fontId="0" fillId="0" borderId="15" xfId="0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justify" vertical="top" wrapText="1"/>
    </xf>
    <xf numFmtId="0" fontId="12" fillId="0" borderId="1" xfId="0" applyFont="1" applyBorder="1"/>
    <xf numFmtId="0" fontId="12" fillId="0" borderId="5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0" fillId="0" borderId="12" xfId="0" applyBorder="1" applyAlignment="1">
      <alignment horizontal="left"/>
    </xf>
    <xf numFmtId="0" fontId="12" fillId="0" borderId="12" xfId="0" applyFont="1" applyBorder="1"/>
    <xf numFmtId="0" fontId="9" fillId="0" borderId="12" xfId="0" applyFont="1" applyBorder="1" applyAlignment="1">
      <alignment horizontal="justify" vertical="top" wrapText="1"/>
    </xf>
    <xf numFmtId="0" fontId="9" fillId="0" borderId="13" xfId="0" applyFont="1" applyBorder="1" applyAlignment="1">
      <alignment vertical="top" wrapText="1"/>
    </xf>
    <xf numFmtId="0" fontId="9" fillId="0" borderId="0" xfId="0" applyFont="1" applyBorder="1" applyAlignment="1" applyProtection="1">
      <alignment horizontal="right" vertical="top" indent="2"/>
    </xf>
    <xf numFmtId="0" fontId="23" fillId="0" borderId="0" xfId="0" applyFont="1"/>
    <xf numFmtId="0" fontId="23" fillId="0" borderId="4" xfId="0" applyFont="1" applyBorder="1"/>
    <xf numFmtId="0" fontId="0" fillId="0" borderId="0" xfId="0" applyFont="1"/>
    <xf numFmtId="0" fontId="0" fillId="0" borderId="0" xfId="0" applyFont="1" applyBorder="1"/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4" fillId="6" borderId="44" xfId="0" applyFont="1" applyFill="1" applyBorder="1" applyAlignment="1" applyProtection="1">
      <alignment horizontal="center" vertical="center" wrapText="1"/>
      <protection hidden="1"/>
    </xf>
    <xf numFmtId="0" fontId="24" fillId="6" borderId="45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24" fillId="0" borderId="46" xfId="0" applyFont="1" applyBorder="1" applyAlignment="1" applyProtection="1">
      <alignment vertical="center" wrapText="1"/>
      <protection hidden="1"/>
    </xf>
    <xf numFmtId="0" fontId="24" fillId="0" borderId="47" xfId="0" applyFont="1" applyBorder="1" applyAlignment="1" applyProtection="1">
      <alignment vertical="center" wrapText="1"/>
      <protection hidden="1"/>
    </xf>
    <xf numFmtId="0" fontId="0" fillId="0" borderId="47" xfId="0" applyBorder="1" applyAlignment="1" applyProtection="1">
      <alignment vertical="center" wrapText="1"/>
      <protection hidden="1"/>
    </xf>
    <xf numFmtId="0" fontId="24" fillId="0" borderId="48" xfId="0" applyFont="1" applyBorder="1" applyAlignment="1" applyProtection="1">
      <alignment vertical="center" wrapText="1"/>
      <protection hidden="1"/>
    </xf>
    <xf numFmtId="0" fontId="24" fillId="0" borderId="44" xfId="0" applyFont="1" applyBorder="1" applyAlignment="1" applyProtection="1">
      <alignment vertical="center" wrapText="1"/>
      <protection hidden="1"/>
    </xf>
    <xf numFmtId="0" fontId="0" fillId="0" borderId="44" xfId="0" applyBorder="1" applyAlignment="1" applyProtection="1">
      <alignment vertical="center" wrapText="1"/>
      <protection hidden="1"/>
    </xf>
    <xf numFmtId="0" fontId="24" fillId="0" borderId="49" xfId="0" applyFont="1" applyBorder="1" applyAlignment="1" applyProtection="1">
      <alignment vertical="center" wrapText="1"/>
      <protection hidden="1"/>
    </xf>
    <xf numFmtId="0" fontId="24" fillId="0" borderId="50" xfId="0" applyFont="1" applyBorder="1" applyAlignment="1" applyProtection="1">
      <alignment vertical="center" wrapText="1"/>
      <protection hidden="1"/>
    </xf>
    <xf numFmtId="0" fontId="0" fillId="0" borderId="50" xfId="0" applyBorder="1" applyAlignment="1" applyProtection="1">
      <alignment vertical="center" wrapText="1"/>
      <protection hidden="1"/>
    </xf>
    <xf numFmtId="0" fontId="24" fillId="0" borderId="51" xfId="0" applyFont="1" applyBorder="1" applyAlignment="1" applyProtection="1">
      <alignment vertical="center" wrapText="1"/>
      <protection hidden="1"/>
    </xf>
    <xf numFmtId="0" fontId="24" fillId="0" borderId="45" xfId="0" applyFont="1" applyBorder="1" applyAlignment="1" applyProtection="1">
      <alignment vertical="center" wrapText="1"/>
      <protection hidden="1"/>
    </xf>
    <xf numFmtId="0" fontId="0" fillId="0" borderId="45" xfId="0" applyBorder="1" applyAlignment="1" applyProtection="1">
      <alignment vertical="center" wrapText="1"/>
      <protection hidden="1"/>
    </xf>
    <xf numFmtId="0" fontId="24" fillId="0" borderId="52" xfId="0" applyFont="1" applyBorder="1" applyAlignment="1" applyProtection="1">
      <alignment vertical="center" wrapText="1"/>
      <protection hidden="1"/>
    </xf>
    <xf numFmtId="0" fontId="24" fillId="0" borderId="53" xfId="0" applyFont="1" applyBorder="1" applyAlignment="1" applyProtection="1">
      <alignment vertical="center" wrapText="1"/>
      <protection hidden="1"/>
    </xf>
    <xf numFmtId="0" fontId="25" fillId="0" borderId="53" xfId="0" applyFont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0" fillId="0" borderId="11" xfId="0" applyFont="1" applyBorder="1"/>
    <xf numFmtId="0" fontId="0" fillId="0" borderId="16" xfId="0" applyFont="1" applyBorder="1"/>
    <xf numFmtId="0" fontId="0" fillId="0" borderId="16" xfId="0" applyFont="1" applyFill="1" applyBorder="1" applyAlignment="1" applyProtection="1">
      <alignment vertical="center" wrapText="1"/>
      <protection hidden="1"/>
    </xf>
    <xf numFmtId="0" fontId="0" fillId="0" borderId="16" xfId="0" applyBorder="1"/>
    <xf numFmtId="0" fontId="0" fillId="0" borderId="16" xfId="0" applyFill="1" applyBorder="1" applyAlignment="1" applyProtection="1">
      <alignment vertical="center" wrapText="1"/>
      <protection hidden="1"/>
    </xf>
    <xf numFmtId="0" fontId="9" fillId="0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7" xfId="0" applyBorder="1" applyAlignment="1" applyProtection="1">
      <alignment vertical="center"/>
      <protection hidden="1"/>
    </xf>
    <xf numFmtId="0" fontId="0" fillId="0" borderId="54" xfId="0" applyBorder="1" applyAlignment="1" applyProtection="1">
      <alignment vertical="center"/>
      <protection hidden="1"/>
    </xf>
    <xf numFmtId="0" fontId="0" fillId="0" borderId="44" xfId="0" applyBorder="1" applyAlignment="1" applyProtection="1">
      <alignment vertical="center"/>
      <protection hidden="1"/>
    </xf>
    <xf numFmtId="0" fontId="0" fillId="0" borderId="55" xfId="0" applyBorder="1" applyAlignment="1" applyProtection="1">
      <alignment vertical="center"/>
      <protection hidden="1"/>
    </xf>
    <xf numFmtId="0" fontId="25" fillId="0" borderId="50" xfId="0" applyFont="1" applyBorder="1" applyAlignment="1" applyProtection="1">
      <alignment vertical="center"/>
      <protection hidden="1"/>
    </xf>
    <xf numFmtId="0" fontId="25" fillId="0" borderId="56" xfId="0" applyFont="1" applyBorder="1" applyAlignment="1" applyProtection="1">
      <alignment vertical="center"/>
      <protection hidden="1"/>
    </xf>
    <xf numFmtId="0" fontId="25" fillId="0" borderId="44" xfId="0" applyFont="1" applyBorder="1" applyAlignment="1" applyProtection="1">
      <alignment vertical="center"/>
      <protection hidden="1"/>
    </xf>
    <xf numFmtId="0" fontId="25" fillId="0" borderId="55" xfId="0" applyFont="1" applyBorder="1" applyAlignment="1" applyProtection="1">
      <alignment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0" fillId="0" borderId="57" xfId="0" applyBorder="1" applyAlignment="1" applyProtection="1">
      <alignment vertical="center"/>
      <protection hidden="1"/>
    </xf>
    <xf numFmtId="0" fontId="25" fillId="0" borderId="45" xfId="0" applyFont="1" applyBorder="1" applyAlignment="1" applyProtection="1">
      <alignment vertical="center"/>
      <protection hidden="1"/>
    </xf>
    <xf numFmtId="0" fontId="25" fillId="0" borderId="57" xfId="0" applyFont="1" applyBorder="1" applyAlignment="1" applyProtection="1">
      <alignment vertical="center"/>
      <protection hidden="1"/>
    </xf>
    <xf numFmtId="0" fontId="25" fillId="0" borderId="53" xfId="0" applyFont="1" applyBorder="1" applyAlignment="1" applyProtection="1">
      <alignment vertical="center"/>
      <protection hidden="1"/>
    </xf>
    <xf numFmtId="0" fontId="25" fillId="0" borderId="58" xfId="0" applyFont="1" applyBorder="1" applyAlignment="1" applyProtection="1">
      <alignment vertical="center"/>
      <protection hidden="1"/>
    </xf>
    <xf numFmtId="0" fontId="0" fillId="0" borderId="50" xfId="0" applyBorder="1" applyAlignment="1" applyProtection="1">
      <alignment vertical="center"/>
      <protection hidden="1"/>
    </xf>
    <xf numFmtId="0" fontId="0" fillId="0" borderId="56" xfId="0" applyBorder="1" applyAlignment="1" applyProtection="1">
      <alignment vertical="center"/>
      <protection hidden="1"/>
    </xf>
    <xf numFmtId="0" fontId="9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top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165" fontId="0" fillId="7" borderId="16" xfId="0" applyNumberFormat="1" applyFont="1" applyFill="1" applyBorder="1" applyAlignment="1" applyProtection="1">
      <alignment horizontal="center" vertical="center"/>
      <protection locked="0"/>
    </xf>
    <xf numFmtId="166" fontId="0" fillId="7" borderId="10" xfId="0" applyNumberFormat="1" applyFill="1" applyBorder="1" applyAlignment="1" applyProtection="1">
      <alignment horizontal="center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hidden="1"/>
    </xf>
    <xf numFmtId="15" fontId="0" fillId="4" borderId="16" xfId="0" applyNumberFormat="1" applyFill="1" applyBorder="1" applyAlignment="1" applyProtection="1">
      <alignment horizontal="center" vertical="center"/>
      <protection hidden="1"/>
    </xf>
    <xf numFmtId="0" fontId="26" fillId="4" borderId="16" xfId="0" applyNumberFormat="1" applyFont="1" applyFill="1" applyBorder="1" applyAlignment="1" applyProtection="1">
      <alignment horizontal="center" vertical="center"/>
      <protection hidden="1"/>
    </xf>
    <xf numFmtId="165" fontId="0" fillId="4" borderId="15" xfId="0" applyNumberFormat="1" applyFont="1" applyFill="1" applyBorder="1" applyAlignment="1" applyProtection="1">
      <alignment horizontal="center" vertical="center"/>
      <protection hidden="1"/>
    </xf>
    <xf numFmtId="165" fontId="0" fillId="4" borderId="16" xfId="0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167" fontId="23" fillId="4" borderId="59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justify" vertical="top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left" vertical="top"/>
      <protection hidden="1"/>
    </xf>
    <xf numFmtId="0" fontId="12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justify" vertical="top" wrapText="1"/>
      <protection hidden="1"/>
    </xf>
    <xf numFmtId="21" fontId="0" fillId="4" borderId="0" xfId="0" applyNumberFormat="1" applyFill="1" applyBorder="1" applyAlignment="1" applyProtection="1">
      <alignment horizontal="center" vertical="center"/>
      <protection hidden="1"/>
    </xf>
    <xf numFmtId="21" fontId="0" fillId="4" borderId="0" xfId="0" applyNumberForma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9" fillId="0" borderId="1" xfId="0" applyFont="1" applyBorder="1" applyAlignment="1" applyProtection="1">
      <alignment horizontal="right" vertical="top" indent="1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9" fillId="0" borderId="0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right" vertical="center" indent="1"/>
      <protection hidden="1"/>
    </xf>
    <xf numFmtId="0" fontId="9" fillId="0" borderId="0" xfId="0" quotePrefix="1" applyFont="1" applyAlignment="1" applyProtection="1">
      <alignment horizontal="left" vertical="top"/>
      <protection hidden="1"/>
    </xf>
    <xf numFmtId="0" fontId="5" fillId="0" borderId="0" xfId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right" vertical="top" indent="1"/>
      <protection hidden="1"/>
    </xf>
    <xf numFmtId="0" fontId="9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horizontal="left"/>
      <protection hidden="1"/>
    </xf>
    <xf numFmtId="0" fontId="14" fillId="0" borderId="0" xfId="0" applyFont="1" applyAlignment="1" applyProtection="1">
      <alignment horizontal="left" indent="2"/>
      <protection hidden="1"/>
    </xf>
    <xf numFmtId="0" fontId="15" fillId="0" borderId="0" xfId="0" applyFont="1" applyAlignment="1" applyProtection="1">
      <alignment horizontal="left" indent="2"/>
      <protection hidden="1"/>
    </xf>
    <xf numFmtId="0" fontId="16" fillId="0" borderId="0" xfId="0" applyFont="1" applyAlignment="1" applyProtection="1">
      <alignment horizontal="left" indent="2"/>
      <protection hidden="1"/>
    </xf>
    <xf numFmtId="0" fontId="13" fillId="0" borderId="0" xfId="0" applyFont="1" applyAlignment="1" applyProtection="1">
      <alignment horizontal="left" indent="2"/>
      <protection hidden="1"/>
    </xf>
    <xf numFmtId="0" fontId="17" fillId="0" borderId="0" xfId="0" applyFont="1" applyAlignment="1" applyProtection="1">
      <alignment horizontal="left" indent="2"/>
      <protection hidden="1"/>
    </xf>
    <xf numFmtId="0" fontId="18" fillId="0" borderId="0" xfId="0" applyFont="1" applyAlignment="1" applyProtection="1">
      <alignment horizontal="left" indent="2"/>
      <protection hidden="1"/>
    </xf>
    <xf numFmtId="0" fontId="13" fillId="0" borderId="0" xfId="0" applyFont="1" applyAlignment="1" applyProtection="1">
      <alignment horizontal="left" indent="4"/>
      <protection hidden="1"/>
    </xf>
    <xf numFmtId="0" fontId="12" fillId="0" borderId="0" xfId="0" applyFont="1" applyAlignment="1" applyProtection="1">
      <alignment horizontal="left" indent="4"/>
      <protection hidden="1"/>
    </xf>
    <xf numFmtId="0" fontId="0" fillId="8" borderId="16" xfId="0" applyFill="1" applyBorder="1" applyProtection="1">
      <protection hidden="1"/>
    </xf>
    <xf numFmtId="15" fontId="0" fillId="4" borderId="16" xfId="0" applyNumberFormat="1" applyFill="1" applyBorder="1" applyAlignment="1" applyProtection="1">
      <alignment horizontal="center" vertical="center"/>
      <protection hidden="1"/>
    </xf>
    <xf numFmtId="0" fontId="23" fillId="7" borderId="16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hidden="1"/>
    </xf>
    <xf numFmtId="0" fontId="0" fillId="7" borderId="16" xfId="0" applyFill="1" applyBorder="1" applyAlignment="1" applyProtection="1">
      <alignment horizontal="center" vertical="center"/>
      <protection locked="0"/>
    </xf>
    <xf numFmtId="22" fontId="0" fillId="7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hidden="1"/>
    </xf>
    <xf numFmtId="0" fontId="5" fillId="0" borderId="0" xfId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 vertical="top" readingOrder="1"/>
      <protection hidden="1"/>
    </xf>
    <xf numFmtId="0" fontId="8" fillId="0" borderId="0" xfId="0" applyFont="1" applyBorder="1" applyAlignment="1" applyProtection="1">
      <alignment horizontal="center" vertical="top"/>
      <protection hidden="1"/>
    </xf>
    <xf numFmtId="0" fontId="21" fillId="0" borderId="0" xfId="0" applyFont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21" fontId="0" fillId="4" borderId="16" xfId="0" applyNumberForma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left" vertical="center"/>
      <protection hidden="1"/>
    </xf>
    <xf numFmtId="0" fontId="27" fillId="0" borderId="1" xfId="0" applyFont="1" applyBorder="1" applyAlignment="1" applyProtection="1">
      <alignment horizontal="left" vertical="center"/>
      <protection hidden="1"/>
    </xf>
    <xf numFmtId="15" fontId="0" fillId="4" borderId="10" xfId="0" applyNumberFormat="1" applyFill="1" applyBorder="1" applyAlignment="1" applyProtection="1">
      <alignment horizontal="center" vertical="center"/>
      <protection hidden="1"/>
    </xf>
    <xf numFmtId="15" fontId="0" fillId="4" borderId="11" xfId="0" applyNumberForma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wrapText="1" indent="4"/>
      <protection hidden="1"/>
    </xf>
    <xf numFmtId="0" fontId="12" fillId="4" borderId="0" xfId="0" applyFont="1" applyFill="1" applyAlignment="1" applyProtection="1">
      <alignment horizontal="center" vertical="top" wrapText="1"/>
      <protection hidden="1"/>
    </xf>
    <xf numFmtId="0" fontId="0" fillId="4" borderId="0" xfId="0" applyFill="1" applyAlignment="1" applyProtection="1">
      <alignment horizontal="left" vertical="top" wrapText="1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5" fillId="3" borderId="24" xfId="1" applyFill="1" applyBorder="1" applyAlignment="1" applyProtection="1">
      <alignment horizontal="center" vertical="center" wrapText="1"/>
      <protection locked="0"/>
    </xf>
    <xf numFmtId="0" fontId="5" fillId="3" borderId="20" xfId="1" applyFill="1" applyBorder="1" applyAlignment="1" applyProtection="1">
      <alignment horizontal="center" vertical="center" wrapText="1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5" fillId="3" borderId="36" xfId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5" fillId="3" borderId="32" xfId="1" applyFill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 wrapText="1"/>
    </xf>
    <xf numFmtId="0" fontId="12" fillId="3" borderId="33" xfId="0" applyFont="1" applyFill="1" applyBorder="1" applyAlignment="1" applyProtection="1">
      <alignment horizontal="left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left" vertical="center"/>
    </xf>
    <xf numFmtId="0" fontId="0" fillId="3" borderId="37" xfId="0" applyFill="1" applyBorder="1" applyAlignment="1" applyProtection="1">
      <alignment horizontal="center" vertical="center"/>
      <protection locked="0"/>
    </xf>
    <xf numFmtId="0" fontId="12" fillId="3" borderId="38" xfId="0" applyFont="1" applyFill="1" applyBorder="1" applyAlignment="1" applyProtection="1">
      <alignment horizontal="left" vertical="center"/>
      <protection locked="0"/>
    </xf>
    <xf numFmtId="0" fontId="12" fillId="3" borderId="26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39" xfId="0" applyFont="1" applyFill="1" applyBorder="1" applyAlignment="1" applyProtection="1">
      <alignment horizontal="left" vertical="center"/>
      <protection locked="0"/>
    </xf>
    <xf numFmtId="0" fontId="12" fillId="3" borderId="42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6</xdr:col>
          <xdr:colOff>742950</xdr:colOff>
          <xdr:row>77</xdr:row>
          <xdr:rowOff>114300</xdr:rowOff>
        </xdr:to>
        <xdr:sp macro="" textlink="">
          <xdr:nvSpPr>
            <xdr:cNvPr id="18456" name="Object 24" hidden="1">
              <a:extLst>
                <a:ext uri="{63B3BB69-23CF-44E3-9099-C40C66FF867C}">
                  <a14:compatExt spid="_x0000_s18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://www.voxappeal.com/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traduisons.com/" TargetMode="External"/><Relationship Id="rId1" Type="http://schemas.openxmlformats.org/officeDocument/2006/relationships/hyperlink" Target="mailto:accounts@voxappeal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.bin"/><Relationship Id="rId9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ournisseur@chezlui.com" TargetMode="External"/><Relationship Id="rId13" Type="http://schemas.openxmlformats.org/officeDocument/2006/relationships/hyperlink" Target="mailto:fournisseur@chezlui.com" TargetMode="External"/><Relationship Id="rId3" Type="http://schemas.openxmlformats.org/officeDocument/2006/relationships/hyperlink" Target="mailto:fournisseur@chezlui.com" TargetMode="External"/><Relationship Id="rId7" Type="http://schemas.openxmlformats.org/officeDocument/2006/relationships/hyperlink" Target="mailto:fournisseur@chezlui.com" TargetMode="External"/><Relationship Id="rId12" Type="http://schemas.openxmlformats.org/officeDocument/2006/relationships/hyperlink" Target="mailto:fournisseur@chezlui.com" TargetMode="External"/><Relationship Id="rId17" Type="http://schemas.openxmlformats.org/officeDocument/2006/relationships/comments" Target="../comments3.xml"/><Relationship Id="rId2" Type="http://schemas.openxmlformats.org/officeDocument/2006/relationships/hyperlink" Target="mailto:fournisseur@chezlui.com" TargetMode="External"/><Relationship Id="rId16" Type="http://schemas.openxmlformats.org/officeDocument/2006/relationships/vmlDrawing" Target="../drawings/vmlDrawing4.vml"/><Relationship Id="rId1" Type="http://schemas.openxmlformats.org/officeDocument/2006/relationships/hyperlink" Target="mailto:fournisseur@chezlui.com" TargetMode="External"/><Relationship Id="rId6" Type="http://schemas.openxmlformats.org/officeDocument/2006/relationships/hyperlink" Target="mailto:fournisseur@chezlui.com" TargetMode="External"/><Relationship Id="rId11" Type="http://schemas.openxmlformats.org/officeDocument/2006/relationships/hyperlink" Target="mailto:fournisseur@chezlui.com" TargetMode="External"/><Relationship Id="rId5" Type="http://schemas.openxmlformats.org/officeDocument/2006/relationships/hyperlink" Target="mailto:fournisseur@chezlui.com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mailto:fournisseur@chezlui.com" TargetMode="External"/><Relationship Id="rId4" Type="http://schemas.openxmlformats.org/officeDocument/2006/relationships/hyperlink" Target="mailto:fournisseur@chezlui.com" TargetMode="External"/><Relationship Id="rId9" Type="http://schemas.openxmlformats.org/officeDocument/2006/relationships/hyperlink" Target="mailto:fournisseur@chezlui.com" TargetMode="External"/><Relationship Id="rId14" Type="http://schemas.openxmlformats.org/officeDocument/2006/relationships/hyperlink" Target="mailto:fournisseur@chezlu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4"/>
  <sheetViews>
    <sheetView showZeros="0" tabSelected="1" zoomScaleNormal="100" zoomScaleSheetLayoutView="100" workbookViewId="0">
      <selection activeCell="F19" sqref="F19"/>
    </sheetView>
  </sheetViews>
  <sheetFormatPr defaultColWidth="11.42578125" defaultRowHeight="15" x14ac:dyDescent="0.25"/>
  <cols>
    <col min="1" max="1" width="11.7109375" style="132" customWidth="1"/>
    <col min="2" max="2" width="16.7109375" style="132" customWidth="1"/>
    <col min="3" max="3" width="12.7109375" style="132" customWidth="1"/>
    <col min="4" max="5" width="10.7109375" style="132" customWidth="1"/>
    <col min="6" max="7" width="11.42578125" style="132"/>
    <col min="8" max="11" width="13.7109375" style="132" customWidth="1"/>
    <col min="12" max="16384" width="11.42578125" style="132"/>
  </cols>
  <sheetData>
    <row r="1" spans="1:13" x14ac:dyDescent="0.25">
      <c r="A1" s="132" t="s">
        <v>78</v>
      </c>
      <c r="B1" s="204" t="s">
        <v>157</v>
      </c>
    </row>
    <row r="2" spans="1:13" x14ac:dyDescent="0.25">
      <c r="A2" s="176"/>
      <c r="B2" s="176"/>
      <c r="C2" s="177"/>
    </row>
    <row r="3" spans="1:13" x14ac:dyDescent="0.25">
      <c r="A3" s="176"/>
      <c r="B3" s="176"/>
      <c r="C3" s="177"/>
      <c r="H3" s="132" t="str">
        <f>VLOOKUP($B$1,Langs!$B$2:$E$2,1)&amp;" 01"</f>
        <v>English 01</v>
      </c>
      <c r="I3" s="132" t="str">
        <f>VLOOKUP($B$1,Langs!$B$2:$E$2,2)&amp;" 01"</f>
        <v>français 01</v>
      </c>
      <c r="J3" s="132" t="str">
        <f>VLOOKUP($B$1,Langs!$B$2:$E$2,1)&amp;" 02"</f>
        <v>English 02</v>
      </c>
      <c r="K3" s="132" t="str">
        <f>VLOOKUP($B$1,Langs!$B$2:$E$2,2)&amp;" 02"</f>
        <v>français 02</v>
      </c>
      <c r="L3" s="132" t="str">
        <f>VLOOKUP($B$1,Langs!$B$2:$E$2,3)</f>
        <v>Deutsch</v>
      </c>
      <c r="M3" s="132" t="str">
        <f>VLOOKUP($B$1,Langs!B$2:E$2,4)</f>
        <v>Español</v>
      </c>
    </row>
    <row r="4" spans="1:13" ht="30" customHeight="1" x14ac:dyDescent="0.25">
      <c r="A4" s="176"/>
      <c r="B4" s="210" t="s">
        <v>68</v>
      </c>
      <c r="C4" s="210"/>
      <c r="D4" s="210"/>
      <c r="E4" s="210"/>
      <c r="F4" s="210"/>
    </row>
    <row r="5" spans="1:13" x14ac:dyDescent="0.25">
      <c r="A5" s="176"/>
      <c r="B5" s="211" t="s">
        <v>1873</v>
      </c>
      <c r="C5" s="211"/>
      <c r="D5" s="211"/>
      <c r="E5" s="211"/>
      <c r="F5" s="211"/>
    </row>
    <row r="6" spans="1:13" ht="9" customHeight="1" x14ac:dyDescent="0.25">
      <c r="A6" s="176"/>
      <c r="B6" s="213"/>
      <c r="C6" s="213"/>
      <c r="D6" s="213"/>
      <c r="E6" s="213"/>
      <c r="F6" s="213"/>
    </row>
    <row r="7" spans="1:13" ht="28.5" customHeight="1" x14ac:dyDescent="0.25">
      <c r="A7" s="176"/>
      <c r="B7" s="212" t="str">
        <f>IF($B$1=Langs!B$2,Langs!$B4,Langs!$C4)</f>
        <v xml:space="preserve">Purchase Order </v>
      </c>
      <c r="C7" s="212"/>
      <c r="D7" s="212"/>
      <c r="E7" s="212"/>
      <c r="F7" s="212"/>
    </row>
    <row r="9" spans="1:13" ht="18" customHeight="1" x14ac:dyDescent="0.25">
      <c r="B9" s="215" t="str">
        <f>IF($B$1=Langs!B$2,Langs!$B5,Langs!$C5)</f>
        <v>Supplier</v>
      </c>
      <c r="C9" s="216"/>
      <c r="D9" s="206"/>
      <c r="E9" s="206"/>
      <c r="F9" s="206"/>
      <c r="G9" s="178"/>
    </row>
    <row r="10" spans="1:13" ht="18" customHeight="1" x14ac:dyDescent="0.25">
      <c r="B10" s="215" t="str">
        <f>IF($B$1=Langs!B$2,Langs!$B6,Langs!$C6)</f>
        <v xml:space="preserve">capacity: </v>
      </c>
      <c r="C10" s="216"/>
      <c r="D10" s="207">
        <f>IF($B$1=Langs!B$2,$H10,$I10)</f>
        <v>0</v>
      </c>
      <c r="E10" s="207"/>
      <c r="F10" s="207"/>
      <c r="G10" s="178"/>
      <c r="H10" s="204"/>
      <c r="I10" s="204"/>
    </row>
    <row r="11" spans="1:13" ht="18" customHeight="1" x14ac:dyDescent="0.25">
      <c r="B11" s="215" t="str">
        <f>IF($B$1=Langs!B$2,Langs!$B7,Langs!$C7)</f>
        <v>From</v>
      </c>
      <c r="C11" s="216"/>
      <c r="D11" s="208" t="s">
        <v>102</v>
      </c>
      <c r="E11" s="208"/>
      <c r="F11" s="208"/>
      <c r="G11" s="178"/>
    </row>
    <row r="12" spans="1:13" ht="18" customHeight="1" x14ac:dyDescent="0.25">
      <c r="B12" s="215" t="str">
        <f>IF($B$1=Langs!B$2,Langs!$B8,Langs!$C8)</f>
        <v>Reference (to quote on invoice)</v>
      </c>
      <c r="C12" s="216"/>
      <c r="D12" s="208" t="s">
        <v>1869</v>
      </c>
      <c r="E12" s="208"/>
      <c r="F12" s="208"/>
      <c r="G12" s="178"/>
    </row>
    <row r="13" spans="1:13" ht="18" customHeight="1" x14ac:dyDescent="0.25">
      <c r="B13" s="215" t="str">
        <f>IF($B$1=Langs!B$2,Langs!$B9,Langs!$C9)</f>
        <v>Date</v>
      </c>
      <c r="C13" s="216"/>
      <c r="D13" s="209">
        <v>41617.305555555555</v>
      </c>
      <c r="E13" s="209"/>
      <c r="F13" s="209"/>
      <c r="G13" s="178"/>
    </row>
    <row r="14" spans="1:13" ht="18" customHeight="1" x14ac:dyDescent="0.25">
      <c r="B14" s="215">
        <f>IF($B$1=Langs!B$2,H14,I14)</f>
        <v>0</v>
      </c>
      <c r="C14" s="216"/>
      <c r="D14" s="217"/>
      <c r="E14" s="217"/>
      <c r="F14" s="217"/>
      <c r="G14" s="178"/>
      <c r="H14" s="204"/>
      <c r="I14" s="204"/>
    </row>
    <row r="15" spans="1:13" ht="18" customHeight="1" x14ac:dyDescent="0.25">
      <c r="B15" s="215" t="str">
        <f>IF($B$1=Langs!B$2,Langs!$B11,Langs!$C11)</f>
        <v>Source format/language</v>
      </c>
      <c r="C15" s="216"/>
      <c r="D15" s="169">
        <f>IF($B$1=Langs!B$2,$H15,$I15)</f>
        <v>0</v>
      </c>
      <c r="E15" s="205" t="str">
        <f>IF($B$1=Langs!B$2,$J15,$K15)</f>
        <v>English</v>
      </c>
      <c r="F15" s="205"/>
      <c r="G15" s="178"/>
      <c r="H15" s="204"/>
      <c r="I15" s="204"/>
      <c r="J15" s="204" t="s">
        <v>157</v>
      </c>
      <c r="K15" s="204" t="s">
        <v>158</v>
      </c>
    </row>
    <row r="16" spans="1:13" ht="18" customHeight="1" x14ac:dyDescent="0.25">
      <c r="B16" s="215" t="str">
        <f>IF($B$1=Langs!B$2,Langs!$B12,Langs!$C12)</f>
        <v>Target format/language</v>
      </c>
      <c r="C16" s="216"/>
      <c r="D16" s="170">
        <f>IF($B$1=Langs!B$2,$H16,$I16)</f>
        <v>0</v>
      </c>
      <c r="E16" s="205" t="str">
        <f>IF($B$1=Langs!B$2,$J16,$K16)</f>
        <v>French</v>
      </c>
      <c r="F16" s="205"/>
      <c r="G16" s="178"/>
      <c r="H16" s="204"/>
      <c r="I16" s="204"/>
      <c r="J16" s="204" t="s">
        <v>165</v>
      </c>
      <c r="K16" s="204" t="s">
        <v>166</v>
      </c>
    </row>
    <row r="17" spans="1:11" ht="18" customHeight="1" x14ac:dyDescent="0.25">
      <c r="B17" s="215" t="str">
        <f>IF($B$1=Langs!B$2,Langs!$B14,Langs!$C14)</f>
        <v>Job, Tarif, € exc. tax.</v>
      </c>
      <c r="C17" s="216"/>
      <c r="D17" s="171">
        <f>IF($B$1=Langs!B$2,$H17,$I17)</f>
        <v>0</v>
      </c>
      <c r="E17" s="167">
        <v>40</v>
      </c>
      <c r="F17" s="172">
        <f>IF($B$2=Langs!C$2,$J17,$K17)</f>
        <v>0</v>
      </c>
      <c r="G17" s="178"/>
      <c r="H17" s="204"/>
      <c r="I17" s="204"/>
      <c r="J17" s="204"/>
      <c r="K17" s="204"/>
    </row>
    <row r="18" spans="1:11" ht="18" customHeight="1" thickBot="1" x14ac:dyDescent="0.3">
      <c r="B18" s="215" t="str">
        <f>IF($B$1=Langs!B$2,Langs!$B14,Langs!$C14)</f>
        <v>Job, Tarif, € exc. tax.</v>
      </c>
      <c r="C18" s="216"/>
      <c r="D18" s="171">
        <f>IF($B$1=Langs!B$2,$H18,$I18)</f>
        <v>0</v>
      </c>
      <c r="E18" s="173"/>
      <c r="F18" s="172">
        <f>(D14/H26)*E18</f>
        <v>0</v>
      </c>
      <c r="G18" s="178"/>
      <c r="H18" s="204"/>
      <c r="I18" s="204"/>
      <c r="J18" s="204"/>
      <c r="K18" s="204"/>
    </row>
    <row r="19" spans="1:11" ht="18" customHeight="1" thickTop="1" thickBot="1" x14ac:dyDescent="0.3">
      <c r="B19" s="218" t="str">
        <f>IF($B$1=Langs!B$2,Langs!$B30,Langs!$C30)</f>
        <v>Total to invoice (nb., Tot.)</v>
      </c>
      <c r="C19" s="219"/>
      <c r="D19" s="174"/>
      <c r="E19" s="168">
        <v>9</v>
      </c>
      <c r="F19" s="175">
        <f>E19*E17</f>
        <v>360</v>
      </c>
      <c r="G19" s="178"/>
      <c r="H19" s="204"/>
      <c r="I19" s="204"/>
    </row>
    <row r="20" spans="1:11" ht="18" customHeight="1" thickTop="1" x14ac:dyDescent="0.25">
      <c r="B20" s="215" t="str">
        <f>IF($B$1=Langs!B$2,Langs!$B15,Langs!$C15)</f>
        <v>Delivery via</v>
      </c>
      <c r="C20" s="216"/>
      <c r="D20" s="207">
        <f>IF($B$1=Langs!B$2,$H20,$I20)</f>
        <v>0</v>
      </c>
      <c r="E20" s="207"/>
      <c r="F20" s="225"/>
      <c r="G20" s="178"/>
      <c r="H20" s="204"/>
      <c r="I20" s="204" t="s">
        <v>1842</v>
      </c>
    </row>
    <row r="21" spans="1:11" ht="18" customHeight="1" x14ac:dyDescent="0.25">
      <c r="B21" s="215" t="str">
        <f>IF($B$1=Langs!B$2,Langs!$B16,Langs!$C16)</f>
        <v>Source files</v>
      </c>
      <c r="C21" s="216"/>
      <c r="D21" s="208"/>
      <c r="E21" s="208"/>
      <c r="F21" s="208"/>
      <c r="G21" s="178"/>
    </row>
    <row r="22" spans="1:11" ht="18" customHeight="1" x14ac:dyDescent="0.25">
      <c r="B22" s="215" t="str">
        <f>IF($B$1=Langs!B$2,Langs!$B17,Langs!$C17)</f>
        <v>Delivery format</v>
      </c>
      <c r="C22" s="216"/>
      <c r="D22" s="207">
        <f>IF($B$1=Langs!B$2,$H22,$I22)</f>
        <v>0</v>
      </c>
      <c r="E22" s="207"/>
      <c r="F22" s="225"/>
      <c r="G22" s="178"/>
      <c r="H22" s="204"/>
      <c r="I22" s="204" t="s">
        <v>1826</v>
      </c>
    </row>
    <row r="23" spans="1:11" ht="18" customHeight="1" x14ac:dyDescent="0.25">
      <c r="B23" s="215" t="str">
        <f>IF($B$1=Langs!B$2,Langs!$B18,Langs!$C18)</f>
        <v>Deadline</v>
      </c>
      <c r="C23" s="216"/>
      <c r="D23" s="209">
        <v>41618.708333333336</v>
      </c>
      <c r="E23" s="209"/>
      <c r="F23" s="209"/>
      <c r="G23" s="178"/>
    </row>
    <row r="24" spans="1:11" ht="18" customHeight="1" x14ac:dyDescent="0.25">
      <c r="B24" s="215" t="str">
        <f>IF($B$1=Langs!B$2,Langs!$B19,Langs!$C19)</f>
        <v>Payment means, days from end of month</v>
      </c>
      <c r="C24" s="216"/>
      <c r="D24" s="220">
        <f>IF($B$1=Langs!B$2,$H24,$I24)</f>
        <v>0</v>
      </c>
      <c r="E24" s="221"/>
      <c r="F24" s="179" t="s">
        <v>1843</v>
      </c>
      <c r="G24" s="178"/>
      <c r="H24" s="204"/>
      <c r="I24" s="204"/>
    </row>
    <row r="25" spans="1:11" ht="5.25" customHeight="1" x14ac:dyDescent="0.25">
      <c r="D25" s="180"/>
      <c r="E25" s="181"/>
      <c r="F25" s="182"/>
      <c r="G25" s="183"/>
    </row>
    <row r="26" spans="1:11" ht="15" customHeight="1" x14ac:dyDescent="0.25">
      <c r="D26" s="180"/>
      <c r="E26" s="181"/>
      <c r="F26" s="182"/>
      <c r="G26" s="183"/>
      <c r="H26" s="184">
        <v>6.9444444444444447E-4</v>
      </c>
      <c r="I26" s="185"/>
      <c r="J26" s="185"/>
    </row>
    <row r="27" spans="1:11" ht="15" customHeight="1" x14ac:dyDescent="0.25">
      <c r="A27" s="186" t="s">
        <v>95</v>
      </c>
      <c r="B27" s="186"/>
      <c r="C27" s="186"/>
      <c r="D27" s="186"/>
      <c r="E27" s="186"/>
      <c r="F27" s="186"/>
      <c r="G27" s="186"/>
    </row>
    <row r="28" spans="1:11" ht="60" customHeight="1" x14ac:dyDescent="0.25">
      <c r="A28" s="224" t="s">
        <v>1833</v>
      </c>
      <c r="B28" s="224"/>
      <c r="C28" s="224"/>
      <c r="D28" s="224"/>
      <c r="E28" s="224"/>
      <c r="F28" s="224"/>
      <c r="G28" s="224"/>
    </row>
    <row r="29" spans="1:11" ht="30" customHeight="1" x14ac:dyDescent="0.25">
      <c r="A29" s="223" t="str">
        <f>IF($B$1=Langs!$B$2,Langs!$B22,Langs!$C22)</f>
        <v>Acceptance of this order entails agreement with our Conditions of Purchase: http://www.voxappeal.com/en/NDA-VoxAppeal-en.pdf.</v>
      </c>
      <c r="B29" s="223"/>
      <c r="C29" s="223"/>
      <c r="D29" s="223"/>
      <c r="E29" s="223"/>
      <c r="F29" s="223"/>
      <c r="G29" s="223"/>
    </row>
    <row r="30" spans="1:11" ht="5.25" customHeight="1" x14ac:dyDescent="0.25">
      <c r="D30" s="180"/>
      <c r="E30" s="181"/>
      <c r="F30" s="182"/>
      <c r="G30" s="183"/>
    </row>
    <row r="31" spans="1:11" ht="39" customHeight="1" x14ac:dyDescent="0.25">
      <c r="D31" s="180"/>
      <c r="E31" s="181"/>
      <c r="F31" s="182"/>
      <c r="G31" s="183"/>
    </row>
    <row r="32" spans="1:11" x14ac:dyDescent="0.25">
      <c r="C32" s="187"/>
      <c r="D32" s="188"/>
      <c r="E32" s="189"/>
      <c r="F32" s="189"/>
      <c r="G32" s="189"/>
    </row>
    <row r="33" spans="1:7" x14ac:dyDescent="0.25">
      <c r="C33" s="190" t="str">
        <f>IF($B$1=Langs!A$2,Langs!$B23,Langs!$C23)</f>
        <v>Adresse</v>
      </c>
      <c r="D33" s="188" t="s">
        <v>58</v>
      </c>
    </row>
    <row r="34" spans="1:7" x14ac:dyDescent="0.25">
      <c r="C34" s="187"/>
      <c r="D34" s="188" t="s">
        <v>59</v>
      </c>
    </row>
    <row r="35" spans="1:7" x14ac:dyDescent="0.25">
      <c r="C35" s="187"/>
      <c r="D35" s="188" t="s">
        <v>16</v>
      </c>
    </row>
    <row r="36" spans="1:7" x14ac:dyDescent="0.25">
      <c r="C36" s="187"/>
      <c r="D36" s="188"/>
    </row>
    <row r="37" spans="1:7" x14ac:dyDescent="0.25">
      <c r="C37" s="190" t="str">
        <f>IF($B$1=Langs!A$2,Langs!$B24,Langs!$C24)</f>
        <v>Tél.</v>
      </c>
      <c r="D37" s="191" t="s">
        <v>60</v>
      </c>
    </row>
    <row r="38" spans="1:7" x14ac:dyDescent="0.25">
      <c r="C38" s="190" t="str">
        <f>IF($B$1=Langs!A$2,Langs!$B25,Langs!$C25)</f>
        <v>Mob.</v>
      </c>
      <c r="D38" s="191"/>
    </row>
    <row r="39" spans="1:7" x14ac:dyDescent="0.25">
      <c r="C39" s="190" t="str">
        <f>IF($B$1=Langs!A$2,Langs!$B26,Langs!$C26)</f>
        <v>Fax</v>
      </c>
      <c r="D39" s="191" t="s">
        <v>1872</v>
      </c>
    </row>
    <row r="40" spans="1:7" x14ac:dyDescent="0.25">
      <c r="C40" s="190" t="str">
        <f>IF($B$1=Langs!A$2,Langs!$B27,Langs!$C27)</f>
        <v>E-mail</v>
      </c>
      <c r="D40" s="192" t="s">
        <v>62</v>
      </c>
    </row>
    <row r="41" spans="1:7" x14ac:dyDescent="0.25">
      <c r="C41" s="193"/>
      <c r="D41" s="194"/>
    </row>
    <row r="42" spans="1:7" ht="13.5" customHeight="1" x14ac:dyDescent="0.25">
      <c r="D42" s="195"/>
    </row>
    <row r="43" spans="1:7" x14ac:dyDescent="0.25">
      <c r="A43" s="214"/>
      <c r="B43" s="214"/>
      <c r="C43" s="214"/>
      <c r="D43" s="214"/>
      <c r="E43" s="214"/>
      <c r="F43" s="214"/>
      <c r="G43" s="214"/>
    </row>
    <row r="44" spans="1:7" x14ac:dyDescent="0.25">
      <c r="A44" s="214"/>
      <c r="B44" s="214"/>
      <c r="C44" s="214"/>
      <c r="D44" s="214"/>
      <c r="E44" s="214"/>
      <c r="F44" s="214"/>
      <c r="G44" s="214"/>
    </row>
    <row r="49" spans="1:7" ht="15.75" x14ac:dyDescent="0.25">
      <c r="A49" s="196"/>
      <c r="B49" s="196"/>
    </row>
    <row r="50" spans="1:7" ht="15.75" x14ac:dyDescent="0.25">
      <c r="A50" s="197"/>
      <c r="B50" s="197"/>
    </row>
    <row r="51" spans="1:7" ht="15.75" x14ac:dyDescent="0.25">
      <c r="A51" s="198"/>
      <c r="B51" s="198"/>
    </row>
    <row r="52" spans="1:7" x14ac:dyDescent="0.25">
      <c r="A52" s="199"/>
      <c r="B52" s="199"/>
    </row>
    <row r="53" spans="1:7" ht="15.75" x14ac:dyDescent="0.25">
      <c r="A53" s="198"/>
      <c r="B53" s="198"/>
    </row>
    <row r="54" spans="1:7" ht="15.75" x14ac:dyDescent="0.25">
      <c r="A54" s="198"/>
      <c r="B54" s="198"/>
    </row>
    <row r="55" spans="1:7" ht="15.75" x14ac:dyDescent="0.25">
      <c r="A55" s="200"/>
      <c r="B55" s="200"/>
    </row>
    <row r="56" spans="1:7" x14ac:dyDescent="0.25">
      <c r="A56" s="201"/>
      <c r="B56" s="201"/>
    </row>
    <row r="57" spans="1:7" x14ac:dyDescent="0.25">
      <c r="A57" s="201"/>
      <c r="B57" s="201"/>
    </row>
    <row r="58" spans="1:7" x14ac:dyDescent="0.25">
      <c r="A58" s="201"/>
      <c r="B58" s="201"/>
    </row>
    <row r="59" spans="1:7" ht="30" customHeight="1" x14ac:dyDescent="0.25">
      <c r="A59" s="222"/>
      <c r="B59" s="222"/>
      <c r="C59" s="222"/>
      <c r="D59" s="222"/>
      <c r="E59" s="222"/>
      <c r="F59" s="222"/>
      <c r="G59" s="222"/>
    </row>
    <row r="60" spans="1:7" ht="15" customHeight="1" x14ac:dyDescent="0.25">
      <c r="A60" s="202"/>
      <c r="B60" s="202"/>
      <c r="C60" s="203"/>
      <c r="D60" s="203"/>
      <c r="E60" s="203"/>
      <c r="F60" s="203"/>
      <c r="G60" s="203"/>
    </row>
    <row r="61" spans="1:7" ht="30" customHeight="1" x14ac:dyDescent="0.25">
      <c r="A61" s="222"/>
      <c r="B61" s="222"/>
      <c r="C61" s="222"/>
      <c r="D61" s="222"/>
      <c r="E61" s="222"/>
      <c r="F61" s="222"/>
      <c r="G61" s="222"/>
    </row>
    <row r="62" spans="1:7" ht="15" customHeight="1" x14ac:dyDescent="0.25">
      <c r="A62" s="202"/>
      <c r="B62" s="202"/>
      <c r="C62" s="203"/>
      <c r="D62" s="203"/>
      <c r="E62" s="203"/>
      <c r="F62" s="203"/>
      <c r="G62" s="203"/>
    </row>
    <row r="63" spans="1:7" ht="15" customHeight="1" x14ac:dyDescent="0.25">
      <c r="A63" s="222"/>
      <c r="B63" s="222"/>
      <c r="C63" s="222"/>
      <c r="D63" s="222"/>
      <c r="E63" s="222"/>
      <c r="F63" s="222"/>
      <c r="G63" s="222"/>
    </row>
    <row r="64" spans="1:7" ht="15" customHeight="1" x14ac:dyDescent="0.25">
      <c r="A64" s="202"/>
      <c r="B64" s="202"/>
      <c r="C64" s="203"/>
      <c r="D64" s="203"/>
      <c r="E64" s="203"/>
      <c r="F64" s="203"/>
      <c r="G64" s="203"/>
    </row>
    <row r="65" spans="1:7" ht="75.75" customHeight="1" x14ac:dyDescent="0.25">
      <c r="A65" s="222"/>
      <c r="B65" s="222"/>
      <c r="C65" s="222"/>
      <c r="D65" s="222"/>
      <c r="E65" s="222"/>
      <c r="F65" s="222"/>
      <c r="G65" s="222"/>
    </row>
    <row r="67" spans="1:7" x14ac:dyDescent="0.25">
      <c r="A67" s="222"/>
      <c r="B67" s="222"/>
      <c r="C67" s="222"/>
      <c r="D67" s="222"/>
      <c r="E67" s="222"/>
      <c r="F67" s="222"/>
      <c r="G67" s="222"/>
    </row>
    <row r="68" spans="1:7" ht="30" customHeight="1" x14ac:dyDescent="0.25">
      <c r="A68" s="222"/>
      <c r="B68" s="222"/>
      <c r="C68" s="222"/>
      <c r="D68" s="222"/>
      <c r="E68" s="222"/>
      <c r="F68" s="222"/>
      <c r="G68" s="222"/>
    </row>
    <row r="71" spans="1:7" ht="30" customHeight="1" x14ac:dyDescent="0.25">
      <c r="A71" s="222"/>
      <c r="B71" s="222"/>
      <c r="C71" s="222"/>
      <c r="D71" s="222"/>
      <c r="E71" s="222"/>
      <c r="F71" s="222"/>
      <c r="G71" s="222"/>
    </row>
    <row r="74" spans="1:7" ht="15" customHeight="1" x14ac:dyDescent="0.25">
      <c r="A74" s="222"/>
      <c r="B74" s="222"/>
      <c r="C74" s="222"/>
      <c r="D74" s="222"/>
      <c r="E74" s="222"/>
      <c r="F74" s="222"/>
      <c r="G74" s="222"/>
    </row>
  </sheetData>
  <mergeCells count="45">
    <mergeCell ref="A74:G74"/>
    <mergeCell ref="A61:G61"/>
    <mergeCell ref="A63:G63"/>
    <mergeCell ref="A65:G65"/>
    <mergeCell ref="A67:G67"/>
    <mergeCell ref="A68:G68"/>
    <mergeCell ref="A71:G71"/>
    <mergeCell ref="A44:G44"/>
    <mergeCell ref="A59:G59"/>
    <mergeCell ref="A29:G29"/>
    <mergeCell ref="A28:G28"/>
    <mergeCell ref="B17:C17"/>
    <mergeCell ref="B20:C20"/>
    <mergeCell ref="B21:C21"/>
    <mergeCell ref="B22:C22"/>
    <mergeCell ref="B23:C23"/>
    <mergeCell ref="B24:C24"/>
    <mergeCell ref="B18:C18"/>
    <mergeCell ref="D20:F20"/>
    <mergeCell ref="D21:F21"/>
    <mergeCell ref="D22:F22"/>
    <mergeCell ref="D23:F23"/>
    <mergeCell ref="B4:F4"/>
    <mergeCell ref="B5:F5"/>
    <mergeCell ref="B7:F7"/>
    <mergeCell ref="B6:F6"/>
    <mergeCell ref="A43:G43"/>
    <mergeCell ref="B9:C9"/>
    <mergeCell ref="B10:C10"/>
    <mergeCell ref="B11:C11"/>
    <mergeCell ref="B12:C12"/>
    <mergeCell ref="B13:C13"/>
    <mergeCell ref="B14:C14"/>
    <mergeCell ref="B15:C15"/>
    <mergeCell ref="B16:C16"/>
    <mergeCell ref="D14:F14"/>
    <mergeCell ref="B19:C19"/>
    <mergeCell ref="D24:E24"/>
    <mergeCell ref="E15:F15"/>
    <mergeCell ref="E16:F16"/>
    <mergeCell ref="D9:F9"/>
    <mergeCell ref="D10:F10"/>
    <mergeCell ref="D11:F11"/>
    <mergeCell ref="D12:F12"/>
    <mergeCell ref="D13:F13"/>
  </mergeCells>
  <dataValidations count="6">
    <dataValidation type="list" allowBlank="1" showInputMessage="1" showErrorMessage="1" sqref="H19">
      <formula1>$B$33:$B$38</formula1>
    </dataValidation>
    <dataValidation type="list" allowBlank="1" showInputMessage="1" showErrorMessage="1" sqref="I19">
      <formula1>$C$33:$C$38</formula1>
    </dataValidation>
    <dataValidation type="list" allowBlank="1" showInputMessage="1" showErrorMessage="1" sqref="J17:J18">
      <formula1>$B$42:$B$49</formula1>
    </dataValidation>
    <dataValidation type="list" allowBlank="1" showInputMessage="1" showErrorMessage="1" sqref="K17:K18">
      <formula1>$C$42:$C$49</formula1>
    </dataValidation>
    <dataValidation type="list" allowBlank="1" showInputMessage="1" showErrorMessage="1" sqref="H15:H16">
      <formula1>$B$93:$B$108</formula1>
    </dataValidation>
    <dataValidation type="list" allowBlank="1" showInputMessage="1" showErrorMessage="1" sqref="I15:I16">
      <formula1>$C$93:$C$108</formula1>
    </dataValidation>
  </dataValidations>
  <hyperlinks>
    <hyperlink ref="D40" r:id="rId1"/>
    <hyperlink ref="B5" r:id="rId2" display="www.TraduiSons.com"/>
    <hyperlink ref="B5:F5" r:id="rId3" display="www.VoxAppeal.com"/>
  </hyperlinks>
  <printOptions horizontalCentered="1"/>
  <pageMargins left="0.43307086614173229" right="3.937007874015748E-2" top="0.74803149606299213" bottom="0.74803149606299213" header="0.31496062992125984" footer="0.31496062992125984"/>
  <pageSetup paperSize="9" orientation="portrait" r:id="rId4"/>
  <headerFooter>
    <oddHeader>&amp;C&amp;G</oddHeader>
    <oddFooter xml:space="preserve">&amp;C&amp;7VoxAppeal  
SIRET : en cours - code NAF : en cours
N° TVA : en cours
</oddFooter>
  </headerFooter>
  <rowBreaks count="2" manualBreakCount="2">
    <brk id="1" max="16383" man="1"/>
    <brk id="43" max="16383" man="1"/>
  </rowBreaks>
  <drawing r:id="rId5"/>
  <legacyDrawing r:id="rId6"/>
  <legacyDrawingHF r:id="rId7"/>
  <oleObjects>
    <mc:AlternateContent xmlns:mc="http://schemas.openxmlformats.org/markup-compatibility/2006">
      <mc:Choice Requires="x14">
        <oleObject progId="Acrobat Document" shapeId="18456" r:id="rId8">
          <objectPr defaultSize="0" autoPict="0" r:id="rId9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6</xdr:col>
                <xdr:colOff>742950</xdr:colOff>
                <xdr:row>77</xdr:row>
                <xdr:rowOff>114300</xdr:rowOff>
              </to>
            </anchor>
          </objectPr>
        </oleObject>
      </mc:Choice>
      <mc:Fallback>
        <oleObject progId="Acrobat Document" shapeId="18456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Langs!$B$42:$B$49</xm:f>
          </x14:formula1>
          <xm:sqref>H14</xm:sqref>
        </x14:dataValidation>
        <x14:dataValidation type="list" allowBlank="1" showInputMessage="1" showErrorMessage="1">
          <x14:formula1>
            <xm:f>Langs!$C$42:$C$49</xm:f>
          </x14:formula1>
          <xm:sqref>I14</xm:sqref>
        </x14:dataValidation>
        <x14:dataValidation type="list" allowBlank="1" showInputMessage="1" showErrorMessage="1">
          <x14:formula1>
            <xm:f>Langs!$B$93:$B$108</xm:f>
          </x14:formula1>
          <xm:sqref>H22</xm:sqref>
        </x14:dataValidation>
        <x14:dataValidation type="list" allowBlank="1" showInputMessage="1" showErrorMessage="1">
          <x14:formula1>
            <xm:f>Langs!$C$93:$C$108</xm:f>
          </x14:formula1>
          <xm:sqref>I22</xm:sqref>
        </x14:dataValidation>
        <x14:dataValidation type="list" allowBlank="1" showInputMessage="1" showErrorMessage="1">
          <x14:formula1>
            <xm:f>Langs!$B$2:$E$2</xm:f>
          </x14:formula1>
          <xm:sqref>B1</xm:sqref>
        </x14:dataValidation>
        <x14:dataValidation type="list" allowBlank="1" showInputMessage="1" showErrorMessage="1">
          <x14:formula1>
            <xm:f>Langs!$B$52:$B$62</xm:f>
          </x14:formula1>
          <xm:sqref>H10</xm:sqref>
        </x14:dataValidation>
        <x14:dataValidation type="list" allowBlank="1" showInputMessage="1" showErrorMessage="1">
          <x14:formula1>
            <xm:f>Langs!$C$52:$C$62</xm:f>
          </x14:formula1>
          <xm:sqref>I10</xm:sqref>
        </x14:dataValidation>
        <x14:dataValidation type="list" allowBlank="1" showInputMessage="1" showErrorMessage="1">
          <x14:formula1>
            <xm:f>Langs!$B$82:$B$90</xm:f>
          </x14:formula1>
          <xm:sqref>H20</xm:sqref>
        </x14:dataValidation>
        <x14:dataValidation type="list" allowBlank="1" showInputMessage="1" showErrorMessage="1">
          <x14:formula1>
            <xm:f>Langs!$C$82:$C$90</xm:f>
          </x14:formula1>
          <xm:sqref>I20</xm:sqref>
        </x14:dataValidation>
        <x14:dataValidation type="list" allowBlank="1" showInputMessage="1" showErrorMessage="1">
          <x14:formula1>
            <xm:f>Langs!$B$65:$B$79</xm:f>
          </x14:formula1>
          <xm:sqref>H17:H18</xm:sqref>
        </x14:dataValidation>
        <x14:dataValidation type="list" allowBlank="1" showInputMessage="1" showErrorMessage="1">
          <x14:formula1>
            <xm:f>Langs!$C$65:$C$79</xm:f>
          </x14:formula1>
          <xm:sqref>I17:I18</xm:sqref>
        </x14:dataValidation>
        <x14:dataValidation type="list" allowBlank="1" showInputMessage="1" showErrorMessage="1">
          <x14:formula1>
            <xm:f>Langs!$B$36:$B$39</xm:f>
          </x14:formula1>
          <xm:sqref>H24</xm:sqref>
        </x14:dataValidation>
        <x14:dataValidation type="list" allowBlank="1" showInputMessage="1" showErrorMessage="1">
          <x14:formula1>
            <xm:f>Langs!$C$36:$C$39</xm:f>
          </x14:formula1>
          <xm:sqref>I24</xm:sqref>
        </x14:dataValidation>
        <x14:dataValidation type="list" allowBlank="1" showInputMessage="1" showErrorMessage="1">
          <x14:formula1>
            <xm:f>Langs!$L$3:$L$574</xm:f>
          </x14:formula1>
          <xm:sqref>K15:K16</xm:sqref>
        </x14:dataValidation>
        <x14:dataValidation type="list" allowBlank="1" showInputMessage="1" showErrorMessage="1">
          <x14:formula1>
            <xm:f>Langs!$K$3:$K$574</xm:f>
          </x14:formula1>
          <xm:sqref>J15:J16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574"/>
  <sheetViews>
    <sheetView topLeftCell="A13" workbookViewId="0">
      <selection activeCell="B23" sqref="B23"/>
    </sheetView>
  </sheetViews>
  <sheetFormatPr defaultColWidth="11.42578125" defaultRowHeight="15" x14ac:dyDescent="0.25"/>
  <cols>
    <col min="1" max="1" width="9" customWidth="1"/>
    <col min="2" max="5" width="33" customWidth="1"/>
    <col min="11" max="12" width="15.7109375" customWidth="1"/>
  </cols>
  <sheetData>
    <row r="2" spans="1:14" s="95" customFormat="1" ht="39" thickBot="1" x14ac:dyDescent="0.3">
      <c r="B2" s="96" t="str">
        <f>K6</f>
        <v>English</v>
      </c>
      <c r="C2" s="96" t="str">
        <f>L9</f>
        <v>français</v>
      </c>
      <c r="D2" s="96" t="str">
        <f>M4</f>
        <v>Deutsch</v>
      </c>
      <c r="E2" s="96" t="str">
        <f>N7</f>
        <v>Español</v>
      </c>
      <c r="F2" s="114" t="s">
        <v>138</v>
      </c>
      <c r="G2" s="115" t="s">
        <v>139</v>
      </c>
      <c r="H2" s="115" t="s">
        <v>140</v>
      </c>
      <c r="I2" s="115" t="s">
        <v>141</v>
      </c>
      <c r="J2" s="115" t="s">
        <v>142</v>
      </c>
      <c r="K2" s="115" t="s">
        <v>143</v>
      </c>
      <c r="L2" s="115" t="s">
        <v>144</v>
      </c>
      <c r="M2" s="115" t="s">
        <v>1813</v>
      </c>
      <c r="N2" s="115" t="s">
        <v>1814</v>
      </c>
    </row>
    <row r="3" spans="1:14" s="97" customFormat="1" ht="15.75" thickTop="1" x14ac:dyDescent="0.25">
      <c r="A3" s="82">
        <v>1</v>
      </c>
      <c r="B3" s="98" t="s">
        <v>118</v>
      </c>
      <c r="C3" s="98" t="s">
        <v>101</v>
      </c>
      <c r="D3" s="98"/>
      <c r="E3" s="133"/>
      <c r="F3" s="116">
        <v>1</v>
      </c>
      <c r="G3" s="117" t="s">
        <v>145</v>
      </c>
      <c r="H3" s="118" t="s">
        <v>145</v>
      </c>
      <c r="I3" s="119" t="s">
        <v>146</v>
      </c>
      <c r="J3" s="119" t="s">
        <v>145</v>
      </c>
      <c r="K3" s="142" t="s">
        <v>147</v>
      </c>
      <c r="L3" s="143" t="s">
        <v>148</v>
      </c>
      <c r="M3" s="134"/>
      <c r="N3" s="134"/>
    </row>
    <row r="4" spans="1:14" s="97" customFormat="1" x14ac:dyDescent="0.25">
      <c r="A4" s="82">
        <f t="shared" ref="A4:A8" si="0">A3+1</f>
        <v>2</v>
      </c>
      <c r="B4" s="103" t="s">
        <v>130</v>
      </c>
      <c r="C4" s="103" t="s">
        <v>129</v>
      </c>
      <c r="D4" s="89"/>
      <c r="E4" s="80"/>
      <c r="F4" s="116">
        <v>2</v>
      </c>
      <c r="G4" s="120" t="s">
        <v>65</v>
      </c>
      <c r="H4" s="121" t="s">
        <v>65</v>
      </c>
      <c r="I4" s="122" t="s">
        <v>149</v>
      </c>
      <c r="J4" s="122" t="s">
        <v>65</v>
      </c>
      <c r="K4" s="144" t="s">
        <v>150</v>
      </c>
      <c r="L4" s="145" t="s">
        <v>151</v>
      </c>
      <c r="M4" s="135" t="s">
        <v>1815</v>
      </c>
      <c r="N4" s="134"/>
    </row>
    <row r="5" spans="1:14" x14ac:dyDescent="0.25">
      <c r="A5" s="82">
        <f t="shared" si="0"/>
        <v>3</v>
      </c>
      <c r="B5" s="105" t="s">
        <v>127</v>
      </c>
      <c r="C5" s="105" t="s">
        <v>128</v>
      </c>
      <c r="D5" s="2"/>
      <c r="E5" s="81"/>
      <c r="F5" s="116">
        <v>3</v>
      </c>
      <c r="G5" s="120" t="s">
        <v>152</v>
      </c>
      <c r="H5" s="121" t="s">
        <v>152</v>
      </c>
      <c r="I5" s="122" t="s">
        <v>153</v>
      </c>
      <c r="J5" s="122" t="s">
        <v>152</v>
      </c>
      <c r="K5" s="144" t="s">
        <v>154</v>
      </c>
      <c r="L5" s="145" t="s">
        <v>155</v>
      </c>
      <c r="M5" s="136"/>
      <c r="N5" s="136"/>
    </row>
    <row r="6" spans="1:14" x14ac:dyDescent="0.25">
      <c r="A6" s="82">
        <f t="shared" si="0"/>
        <v>4</v>
      </c>
      <c r="B6" s="105" t="s">
        <v>56</v>
      </c>
      <c r="C6" s="105" t="s">
        <v>22</v>
      </c>
      <c r="D6" s="2"/>
      <c r="E6" s="81"/>
      <c r="F6" s="116">
        <v>4</v>
      </c>
      <c r="G6" s="120" t="s">
        <v>63</v>
      </c>
      <c r="H6" s="121" t="s">
        <v>63</v>
      </c>
      <c r="I6" s="122" t="s">
        <v>156</v>
      </c>
      <c r="J6" s="122" t="s">
        <v>63</v>
      </c>
      <c r="K6" s="144" t="s">
        <v>157</v>
      </c>
      <c r="L6" s="145" t="s">
        <v>158</v>
      </c>
      <c r="M6" s="136"/>
      <c r="N6" s="136"/>
    </row>
    <row r="7" spans="1:14" x14ac:dyDescent="0.25">
      <c r="A7" s="82">
        <f t="shared" si="0"/>
        <v>5</v>
      </c>
      <c r="B7" s="99" t="s">
        <v>1834</v>
      </c>
      <c r="C7" s="99" t="s">
        <v>1835</v>
      </c>
      <c r="D7" s="88"/>
      <c r="E7" s="81"/>
      <c r="F7" s="116">
        <v>5</v>
      </c>
      <c r="G7" s="120" t="s">
        <v>159</v>
      </c>
      <c r="H7" s="121" t="s">
        <v>159</v>
      </c>
      <c r="I7" s="122" t="s">
        <v>160</v>
      </c>
      <c r="J7" s="122" t="s">
        <v>66</v>
      </c>
      <c r="K7" s="144" t="s">
        <v>161</v>
      </c>
      <c r="L7" s="145" t="s">
        <v>162</v>
      </c>
      <c r="M7" s="136"/>
      <c r="N7" s="137" t="s">
        <v>1816</v>
      </c>
    </row>
    <row r="8" spans="1:14" x14ac:dyDescent="0.25">
      <c r="A8" s="82">
        <f t="shared" si="0"/>
        <v>6</v>
      </c>
      <c r="B8" s="99" t="s">
        <v>1871</v>
      </c>
      <c r="C8" s="100" t="s">
        <v>1870</v>
      </c>
      <c r="D8" s="83"/>
      <c r="E8" s="81"/>
      <c r="F8" s="116">
        <v>6</v>
      </c>
      <c r="G8" s="120" t="s">
        <v>163</v>
      </c>
      <c r="H8" s="121" t="s">
        <v>163</v>
      </c>
      <c r="I8" s="122" t="s">
        <v>160</v>
      </c>
      <c r="J8" s="122" t="s">
        <v>66</v>
      </c>
      <c r="K8" s="144" t="s">
        <v>161</v>
      </c>
      <c r="L8" s="145" t="s">
        <v>162</v>
      </c>
      <c r="M8" s="136"/>
      <c r="N8" s="136"/>
    </row>
    <row r="9" spans="1:14" x14ac:dyDescent="0.25">
      <c r="A9" s="82">
        <f t="shared" ref="A9:A79" si="1">A8+1</f>
        <v>7</v>
      </c>
      <c r="B9" s="99" t="s">
        <v>14</v>
      </c>
      <c r="C9" s="99" t="s">
        <v>14</v>
      </c>
      <c r="D9" s="87"/>
      <c r="E9" s="81"/>
      <c r="F9" s="116">
        <v>7</v>
      </c>
      <c r="G9" s="120" t="s">
        <v>64</v>
      </c>
      <c r="H9" s="121" t="s">
        <v>64</v>
      </c>
      <c r="I9" s="122" t="s">
        <v>164</v>
      </c>
      <c r="J9" s="122" t="s">
        <v>64</v>
      </c>
      <c r="K9" s="144" t="s">
        <v>165</v>
      </c>
      <c r="L9" s="145" t="s">
        <v>166</v>
      </c>
      <c r="M9" s="136"/>
      <c r="N9" s="136"/>
    </row>
    <row r="10" spans="1:14" x14ac:dyDescent="0.25">
      <c r="A10" s="82">
        <f t="shared" si="1"/>
        <v>8</v>
      </c>
      <c r="B10" s="99"/>
      <c r="C10" s="104"/>
      <c r="D10" s="2"/>
      <c r="E10" s="90"/>
      <c r="F10" s="116">
        <v>8</v>
      </c>
      <c r="G10" s="120" t="s">
        <v>167</v>
      </c>
      <c r="H10" s="121" t="s">
        <v>167</v>
      </c>
      <c r="I10" s="122" t="s">
        <v>168</v>
      </c>
      <c r="J10" s="122" t="s">
        <v>167</v>
      </c>
      <c r="K10" s="144" t="s">
        <v>169</v>
      </c>
      <c r="L10" s="145" t="s">
        <v>170</v>
      </c>
      <c r="M10" s="136"/>
      <c r="N10" s="136"/>
    </row>
    <row r="11" spans="1:14" x14ac:dyDescent="0.25">
      <c r="A11" s="82">
        <f t="shared" si="1"/>
        <v>9</v>
      </c>
      <c r="B11" s="100" t="s">
        <v>131</v>
      </c>
      <c r="C11" s="100" t="s">
        <v>132</v>
      </c>
      <c r="D11" s="84"/>
      <c r="E11" s="91"/>
      <c r="F11" s="116">
        <v>9</v>
      </c>
      <c r="G11" s="120" t="s">
        <v>171</v>
      </c>
      <c r="H11" s="121" t="s">
        <v>171</v>
      </c>
      <c r="I11" s="122" t="s">
        <v>172</v>
      </c>
      <c r="J11" s="122" t="s">
        <v>171</v>
      </c>
      <c r="K11" s="144" t="s">
        <v>173</v>
      </c>
      <c r="L11" s="145" t="s">
        <v>174</v>
      </c>
      <c r="M11" s="136"/>
      <c r="N11" s="136"/>
    </row>
    <row r="12" spans="1:14" x14ac:dyDescent="0.25">
      <c r="A12" s="82">
        <f t="shared" si="1"/>
        <v>10</v>
      </c>
      <c r="B12" s="100" t="s">
        <v>133</v>
      </c>
      <c r="C12" s="100" t="s">
        <v>134</v>
      </c>
      <c r="D12" s="85"/>
      <c r="E12" s="91"/>
      <c r="F12" s="116">
        <v>10</v>
      </c>
      <c r="G12" s="120" t="s">
        <v>175</v>
      </c>
      <c r="H12" s="121" t="s">
        <v>175</v>
      </c>
      <c r="I12" s="122" t="s">
        <v>176</v>
      </c>
      <c r="J12" s="122" t="s">
        <v>175</v>
      </c>
      <c r="K12" s="144" t="s">
        <v>177</v>
      </c>
      <c r="L12" s="145" t="s">
        <v>178</v>
      </c>
      <c r="M12" s="136"/>
      <c r="N12" s="136"/>
    </row>
    <row r="13" spans="1:14" x14ac:dyDescent="0.25">
      <c r="A13" s="82">
        <f t="shared" si="1"/>
        <v>11</v>
      </c>
      <c r="B13" s="100" t="s">
        <v>1832</v>
      </c>
      <c r="C13" s="100" t="s">
        <v>1831</v>
      </c>
      <c r="D13" s="85"/>
      <c r="E13" s="91"/>
      <c r="F13" s="116">
        <v>11</v>
      </c>
      <c r="G13" s="123" t="s">
        <v>179</v>
      </c>
      <c r="H13" s="124" t="s">
        <v>179</v>
      </c>
      <c r="I13" s="125" t="s">
        <v>180</v>
      </c>
      <c r="J13" s="125" t="s">
        <v>181</v>
      </c>
      <c r="K13" s="146" t="s">
        <v>182</v>
      </c>
      <c r="L13" s="147" t="s">
        <v>183</v>
      </c>
      <c r="M13" s="136"/>
      <c r="N13" s="136"/>
    </row>
    <row r="14" spans="1:14" x14ac:dyDescent="0.25">
      <c r="A14" s="82">
        <f t="shared" si="1"/>
        <v>12</v>
      </c>
      <c r="B14" s="100" t="s">
        <v>1839</v>
      </c>
      <c r="C14" s="100" t="s">
        <v>1838</v>
      </c>
      <c r="D14" s="85"/>
      <c r="E14" s="91"/>
      <c r="F14" s="116">
        <v>12</v>
      </c>
      <c r="G14" s="120" t="s">
        <v>184</v>
      </c>
      <c r="H14" s="121" t="s">
        <v>184</v>
      </c>
      <c r="I14" s="122" t="s">
        <v>185</v>
      </c>
      <c r="J14" s="122" t="s">
        <v>186</v>
      </c>
      <c r="K14" s="148" t="s">
        <v>187</v>
      </c>
      <c r="L14" s="149" t="s">
        <v>188</v>
      </c>
      <c r="M14" s="136"/>
      <c r="N14" s="136"/>
    </row>
    <row r="15" spans="1:14" x14ac:dyDescent="0.25">
      <c r="A15" s="82">
        <f t="shared" si="1"/>
        <v>13</v>
      </c>
      <c r="B15" s="100" t="s">
        <v>122</v>
      </c>
      <c r="C15" s="100" t="s">
        <v>121</v>
      </c>
      <c r="D15" s="85"/>
      <c r="E15" s="92"/>
      <c r="F15" s="116">
        <v>13</v>
      </c>
      <c r="G15" s="120" t="s">
        <v>189</v>
      </c>
      <c r="H15" s="121" t="s">
        <v>189</v>
      </c>
      <c r="I15" s="122" t="s">
        <v>185</v>
      </c>
      <c r="J15" s="122" t="s">
        <v>186</v>
      </c>
      <c r="K15" s="148" t="s">
        <v>190</v>
      </c>
      <c r="L15" s="149" t="s">
        <v>191</v>
      </c>
      <c r="M15" s="136"/>
      <c r="N15" s="136"/>
    </row>
    <row r="16" spans="1:14" x14ac:dyDescent="0.25">
      <c r="A16" s="82">
        <f t="shared" si="1"/>
        <v>14</v>
      </c>
      <c r="B16" s="100" t="s">
        <v>67</v>
      </c>
      <c r="C16" s="100" t="s">
        <v>19</v>
      </c>
      <c r="D16" s="85"/>
      <c r="E16" s="92"/>
      <c r="F16" s="116">
        <v>14</v>
      </c>
      <c r="G16" s="120" t="s">
        <v>192</v>
      </c>
      <c r="H16" s="121" t="s">
        <v>192</v>
      </c>
      <c r="I16" s="122" t="s">
        <v>193</v>
      </c>
      <c r="J16" s="122" t="s">
        <v>192</v>
      </c>
      <c r="K16" s="144" t="s">
        <v>194</v>
      </c>
      <c r="L16" s="145" t="s">
        <v>195</v>
      </c>
      <c r="M16" s="136"/>
      <c r="N16" s="136"/>
    </row>
    <row r="17" spans="1:14" x14ac:dyDescent="0.25">
      <c r="A17" s="82">
        <f t="shared" si="1"/>
        <v>15</v>
      </c>
      <c r="B17" s="100" t="s">
        <v>119</v>
      </c>
      <c r="C17" s="100" t="s">
        <v>120</v>
      </c>
      <c r="D17" s="85"/>
      <c r="E17" s="92"/>
      <c r="F17" s="116">
        <v>15</v>
      </c>
      <c r="G17" s="120" t="s">
        <v>196</v>
      </c>
      <c r="H17" s="121" t="s">
        <v>196</v>
      </c>
      <c r="I17" s="122" t="s">
        <v>197</v>
      </c>
      <c r="J17" s="122" t="s">
        <v>196</v>
      </c>
      <c r="K17" s="144" t="s">
        <v>198</v>
      </c>
      <c r="L17" s="145" t="s">
        <v>199</v>
      </c>
      <c r="M17" s="136"/>
      <c r="N17" s="136"/>
    </row>
    <row r="18" spans="1:14" x14ac:dyDescent="0.25">
      <c r="A18" s="82">
        <f t="shared" si="1"/>
        <v>16</v>
      </c>
      <c r="B18" s="100" t="s">
        <v>135</v>
      </c>
      <c r="C18" s="100" t="s">
        <v>136</v>
      </c>
      <c r="D18" s="85"/>
      <c r="E18" s="92"/>
      <c r="F18" s="116">
        <v>16</v>
      </c>
      <c r="G18" s="126" t="s">
        <v>200</v>
      </c>
      <c r="H18" s="127" t="s">
        <v>200</v>
      </c>
      <c r="I18" s="128" t="s">
        <v>201</v>
      </c>
      <c r="J18" s="128" t="s">
        <v>202</v>
      </c>
      <c r="K18" s="150" t="s">
        <v>203</v>
      </c>
      <c r="L18" s="151" t="s">
        <v>204</v>
      </c>
      <c r="M18" s="136"/>
      <c r="N18" s="136"/>
    </row>
    <row r="19" spans="1:14" ht="25.5" x14ac:dyDescent="0.25">
      <c r="A19" s="82">
        <f t="shared" si="1"/>
        <v>17</v>
      </c>
      <c r="B19" s="100" t="s">
        <v>137</v>
      </c>
      <c r="C19" s="100" t="s">
        <v>1868</v>
      </c>
      <c r="D19" s="85"/>
      <c r="E19" s="92"/>
      <c r="F19" s="116">
        <v>17</v>
      </c>
      <c r="G19" s="126" t="s">
        <v>205</v>
      </c>
      <c r="H19" s="127" t="s">
        <v>205</v>
      </c>
      <c r="I19" s="128" t="s">
        <v>201</v>
      </c>
      <c r="J19" s="128" t="s">
        <v>202</v>
      </c>
      <c r="K19" s="152" t="s">
        <v>206</v>
      </c>
      <c r="L19" s="153" t="s">
        <v>207</v>
      </c>
      <c r="M19" s="136"/>
      <c r="N19" s="136"/>
    </row>
    <row r="20" spans="1:14" ht="15.75" thickBot="1" x14ac:dyDescent="0.3">
      <c r="A20" s="82">
        <f t="shared" si="1"/>
        <v>18</v>
      </c>
      <c r="B20" s="100" t="s">
        <v>78</v>
      </c>
      <c r="C20" s="100" t="s">
        <v>79</v>
      </c>
      <c r="D20" s="85"/>
      <c r="E20" s="92"/>
      <c r="F20" s="116">
        <v>18</v>
      </c>
      <c r="G20" s="129" t="s">
        <v>208</v>
      </c>
      <c r="H20" s="130" t="s">
        <v>208</v>
      </c>
      <c r="I20" s="131" t="s">
        <v>209</v>
      </c>
      <c r="J20" s="131" t="s">
        <v>209</v>
      </c>
      <c r="K20" s="154" t="s">
        <v>210</v>
      </c>
      <c r="L20" s="155" t="s">
        <v>211</v>
      </c>
      <c r="M20" s="136"/>
      <c r="N20" s="136"/>
    </row>
    <row r="21" spans="1:14" ht="15.75" thickTop="1" x14ac:dyDescent="0.25">
      <c r="A21" s="82">
        <f t="shared" si="1"/>
        <v>19</v>
      </c>
      <c r="B21" s="100" t="s">
        <v>96</v>
      </c>
      <c r="C21" s="100" t="s">
        <v>97</v>
      </c>
      <c r="D21" s="85"/>
      <c r="E21" s="92"/>
      <c r="F21" s="116">
        <v>19</v>
      </c>
      <c r="G21" s="124" t="s">
        <v>212</v>
      </c>
      <c r="H21" s="124" t="s">
        <v>212</v>
      </c>
      <c r="I21" s="125" t="s">
        <v>213</v>
      </c>
      <c r="J21" s="125" t="s">
        <v>212</v>
      </c>
      <c r="K21" s="156" t="s">
        <v>214</v>
      </c>
      <c r="L21" s="143" t="s">
        <v>215</v>
      </c>
      <c r="M21" s="136"/>
      <c r="N21" s="136"/>
    </row>
    <row r="22" spans="1:14" ht="63.75" x14ac:dyDescent="0.25">
      <c r="A22" s="82">
        <f t="shared" si="1"/>
        <v>20</v>
      </c>
      <c r="B22" s="100" t="s">
        <v>1877</v>
      </c>
      <c r="C22" s="100" t="s">
        <v>1876</v>
      </c>
      <c r="D22" s="85"/>
      <c r="E22" s="92"/>
      <c r="F22" s="116">
        <v>20</v>
      </c>
      <c r="G22" s="121" t="s">
        <v>216</v>
      </c>
      <c r="H22" s="121" t="s">
        <v>216</v>
      </c>
      <c r="I22" s="122" t="s">
        <v>217</v>
      </c>
      <c r="J22" s="122" t="s">
        <v>216</v>
      </c>
      <c r="K22" s="144" t="s">
        <v>218</v>
      </c>
      <c r="L22" s="145" t="s">
        <v>219</v>
      </c>
      <c r="M22" s="136"/>
      <c r="N22" s="136"/>
    </row>
    <row r="23" spans="1:14" x14ac:dyDescent="0.25">
      <c r="A23" s="82">
        <f t="shared" si="1"/>
        <v>21</v>
      </c>
      <c r="B23" s="102" t="s">
        <v>73</v>
      </c>
      <c r="C23" s="106" t="s">
        <v>98</v>
      </c>
      <c r="D23" s="85"/>
      <c r="E23" s="92"/>
      <c r="F23" s="116">
        <v>21</v>
      </c>
      <c r="G23" s="121" t="s">
        <v>220</v>
      </c>
      <c r="H23" s="121" t="s">
        <v>220</v>
      </c>
      <c r="I23" s="122" t="s">
        <v>221</v>
      </c>
      <c r="J23" s="122" t="s">
        <v>220</v>
      </c>
      <c r="K23" s="144" t="s">
        <v>222</v>
      </c>
      <c r="L23" s="145" t="s">
        <v>223</v>
      </c>
      <c r="M23" s="136"/>
      <c r="N23" s="136"/>
    </row>
    <row r="24" spans="1:14" x14ac:dyDescent="0.25">
      <c r="A24" s="82">
        <f t="shared" si="1"/>
        <v>22</v>
      </c>
      <c r="B24" s="102" t="s">
        <v>55</v>
      </c>
      <c r="C24" s="106" t="s">
        <v>17</v>
      </c>
      <c r="D24" s="85"/>
      <c r="E24" s="92"/>
      <c r="F24" s="116">
        <v>22</v>
      </c>
      <c r="G24" s="121" t="s">
        <v>224</v>
      </c>
      <c r="H24" s="121" t="s">
        <v>224</v>
      </c>
      <c r="I24" s="122" t="s">
        <v>225</v>
      </c>
      <c r="J24" s="122" t="s">
        <v>224</v>
      </c>
      <c r="K24" s="144" t="s">
        <v>226</v>
      </c>
      <c r="L24" s="145" t="s">
        <v>227</v>
      </c>
      <c r="M24" s="136"/>
      <c r="N24" s="136"/>
    </row>
    <row r="25" spans="1:14" x14ac:dyDescent="0.25">
      <c r="A25" s="82">
        <f t="shared" si="1"/>
        <v>23</v>
      </c>
      <c r="B25" s="102" t="s">
        <v>61</v>
      </c>
      <c r="C25" s="106" t="s">
        <v>61</v>
      </c>
      <c r="D25" s="85"/>
      <c r="E25" s="92"/>
      <c r="F25" s="116">
        <v>23</v>
      </c>
      <c r="G25" s="121" t="s">
        <v>228</v>
      </c>
      <c r="H25" s="121" t="s">
        <v>228</v>
      </c>
      <c r="I25" s="122" t="s">
        <v>229</v>
      </c>
      <c r="J25" s="122" t="s">
        <v>228</v>
      </c>
      <c r="K25" s="144" t="s">
        <v>230</v>
      </c>
      <c r="L25" s="145" t="s">
        <v>231</v>
      </c>
      <c r="M25" s="136"/>
      <c r="N25" s="136"/>
    </row>
    <row r="26" spans="1:14" x14ac:dyDescent="0.25">
      <c r="A26" s="82">
        <f t="shared" si="1"/>
        <v>24</v>
      </c>
      <c r="B26" s="102" t="s">
        <v>18</v>
      </c>
      <c r="C26" s="102" t="s">
        <v>18</v>
      </c>
      <c r="D26" s="85"/>
      <c r="E26" s="92"/>
      <c r="F26" s="116">
        <v>24</v>
      </c>
      <c r="G26" s="121" t="s">
        <v>232</v>
      </c>
      <c r="H26" s="121" t="s">
        <v>232</v>
      </c>
      <c r="I26" s="122" t="s">
        <v>233</v>
      </c>
      <c r="J26" s="122" t="s">
        <v>232</v>
      </c>
      <c r="K26" s="144" t="s">
        <v>234</v>
      </c>
      <c r="L26" s="145" t="s">
        <v>235</v>
      </c>
      <c r="M26" s="136"/>
      <c r="N26" s="136"/>
    </row>
    <row r="27" spans="1:14" x14ac:dyDescent="0.25">
      <c r="A27" s="82">
        <f t="shared" si="1"/>
        <v>25</v>
      </c>
      <c r="B27" s="102" t="s">
        <v>20</v>
      </c>
      <c r="C27" s="102" t="s">
        <v>20</v>
      </c>
      <c r="D27" s="85"/>
      <c r="E27" s="92"/>
      <c r="F27" s="116">
        <v>25</v>
      </c>
      <c r="G27" s="121" t="s">
        <v>236</v>
      </c>
      <c r="H27" s="121" t="s">
        <v>236</v>
      </c>
      <c r="I27" s="122" t="s">
        <v>237</v>
      </c>
      <c r="J27" s="122" t="s">
        <v>236</v>
      </c>
      <c r="K27" s="144" t="s">
        <v>238</v>
      </c>
      <c r="L27" s="145" t="s">
        <v>239</v>
      </c>
      <c r="M27" s="136"/>
      <c r="N27" s="136"/>
    </row>
    <row r="28" spans="1:14" x14ac:dyDescent="0.25">
      <c r="A28" s="82">
        <f t="shared" si="1"/>
        <v>26</v>
      </c>
      <c r="B28" s="102" t="s">
        <v>1841</v>
      </c>
      <c r="C28" s="102" t="s">
        <v>1841</v>
      </c>
      <c r="D28" s="85"/>
      <c r="E28" s="92"/>
      <c r="F28" s="116"/>
      <c r="G28" s="121"/>
      <c r="H28" s="121"/>
      <c r="I28" s="122"/>
      <c r="J28" s="122"/>
      <c r="K28" s="144"/>
      <c r="L28" s="145"/>
      <c r="M28" s="136"/>
      <c r="N28" s="136"/>
    </row>
    <row r="29" spans="1:14" x14ac:dyDescent="0.25">
      <c r="A29" s="82">
        <f t="shared" si="1"/>
        <v>27</v>
      </c>
      <c r="B29" s="102" t="s">
        <v>1842</v>
      </c>
      <c r="C29" s="102" t="s">
        <v>1842</v>
      </c>
      <c r="D29" s="85"/>
      <c r="E29" s="92"/>
      <c r="F29" s="116"/>
      <c r="G29" s="121"/>
      <c r="H29" s="121"/>
      <c r="I29" s="122"/>
      <c r="J29" s="122"/>
      <c r="K29" s="144"/>
      <c r="L29" s="145"/>
      <c r="M29" s="136"/>
      <c r="N29" s="136"/>
    </row>
    <row r="30" spans="1:14" x14ac:dyDescent="0.25">
      <c r="A30" s="82">
        <f t="shared" si="1"/>
        <v>28</v>
      </c>
      <c r="B30" s="100" t="s">
        <v>1867</v>
      </c>
      <c r="C30" s="100" t="s">
        <v>1866</v>
      </c>
      <c r="D30" s="85"/>
      <c r="E30" s="92"/>
      <c r="F30" s="116">
        <v>27</v>
      </c>
      <c r="G30" s="121" t="s">
        <v>244</v>
      </c>
      <c r="H30" s="121" t="s">
        <v>244</v>
      </c>
      <c r="I30" s="122" t="s">
        <v>245</v>
      </c>
      <c r="J30" s="122" t="s">
        <v>244</v>
      </c>
      <c r="K30" s="144" t="s">
        <v>246</v>
      </c>
      <c r="L30" s="145" t="s">
        <v>247</v>
      </c>
      <c r="M30" s="136"/>
      <c r="N30" s="136"/>
    </row>
    <row r="31" spans="1:14" x14ac:dyDescent="0.25">
      <c r="A31" s="82">
        <f t="shared" si="1"/>
        <v>29</v>
      </c>
      <c r="B31" s="100" t="s">
        <v>1875</v>
      </c>
      <c r="C31" s="100" t="s">
        <v>1874</v>
      </c>
      <c r="D31" s="85"/>
      <c r="E31" s="92"/>
      <c r="F31" s="116"/>
      <c r="G31" s="121"/>
      <c r="H31" s="121"/>
      <c r="I31" s="122"/>
      <c r="J31" s="122"/>
      <c r="K31" s="144"/>
      <c r="L31" s="145"/>
      <c r="M31" s="136"/>
      <c r="N31" s="136"/>
    </row>
    <row r="32" spans="1:14" x14ac:dyDescent="0.25">
      <c r="A32" s="82">
        <f t="shared" si="1"/>
        <v>30</v>
      </c>
      <c r="B32" s="100" t="s">
        <v>210</v>
      </c>
      <c r="C32" s="100" t="s">
        <v>1845</v>
      </c>
      <c r="D32" s="85"/>
      <c r="E32" s="92"/>
      <c r="F32" s="116"/>
      <c r="G32" s="121"/>
      <c r="H32" s="121"/>
      <c r="I32" s="122"/>
      <c r="J32" s="122"/>
      <c r="K32" s="144"/>
      <c r="L32" s="145"/>
      <c r="M32" s="136"/>
      <c r="N32" s="136"/>
    </row>
    <row r="33" spans="1:14" x14ac:dyDescent="0.25">
      <c r="A33" s="82">
        <f t="shared" si="1"/>
        <v>31</v>
      </c>
      <c r="B33" s="107"/>
      <c r="C33" s="107"/>
      <c r="D33" s="86"/>
      <c r="E33" s="93"/>
      <c r="F33" s="116">
        <v>28</v>
      </c>
      <c r="G33" s="121" t="s">
        <v>248</v>
      </c>
      <c r="H33" s="121" t="s">
        <v>248</v>
      </c>
      <c r="I33" s="122" t="s">
        <v>249</v>
      </c>
      <c r="J33" s="122" t="s">
        <v>248</v>
      </c>
      <c r="K33" s="144" t="s">
        <v>250</v>
      </c>
      <c r="L33" s="145" t="s">
        <v>251</v>
      </c>
      <c r="M33" s="136"/>
      <c r="N33" s="136"/>
    </row>
    <row r="34" spans="1:14" x14ac:dyDescent="0.25">
      <c r="A34" s="82"/>
      <c r="B34" s="159"/>
      <c r="C34" s="159"/>
      <c r="D34" s="85"/>
      <c r="E34" s="162"/>
      <c r="F34" s="116"/>
      <c r="G34" s="121"/>
      <c r="H34" s="121"/>
      <c r="I34" s="122"/>
      <c r="J34" s="122"/>
      <c r="K34" s="144"/>
      <c r="L34" s="145"/>
      <c r="M34" s="136"/>
      <c r="N34" s="136"/>
    </row>
    <row r="35" spans="1:14" x14ac:dyDescent="0.25">
      <c r="A35" s="82">
        <f>A33+1</f>
        <v>32</v>
      </c>
      <c r="B35" s="163" t="s">
        <v>1861</v>
      </c>
      <c r="C35" s="163" t="s">
        <v>1862</v>
      </c>
      <c r="D35" s="85"/>
      <c r="E35" s="162"/>
      <c r="F35" s="116"/>
      <c r="G35" s="121"/>
      <c r="H35" s="121"/>
      <c r="I35" s="122"/>
      <c r="J35" s="122"/>
      <c r="K35" s="144"/>
      <c r="L35" s="145"/>
      <c r="M35" s="136"/>
      <c r="N35" s="136"/>
    </row>
    <row r="36" spans="1:14" x14ac:dyDescent="0.25">
      <c r="A36" s="82">
        <f t="shared" ref="A36" si="2">A35+1</f>
        <v>33</v>
      </c>
      <c r="B36" s="109" t="s">
        <v>54</v>
      </c>
      <c r="C36" s="109" t="s">
        <v>99</v>
      </c>
      <c r="D36" s="85"/>
      <c r="E36" s="92"/>
      <c r="F36" s="116">
        <v>26</v>
      </c>
      <c r="G36" s="121" t="s">
        <v>240</v>
      </c>
      <c r="H36" s="121" t="s">
        <v>240</v>
      </c>
      <c r="I36" s="122" t="s">
        <v>241</v>
      </c>
      <c r="J36" s="122" t="s">
        <v>240</v>
      </c>
      <c r="K36" s="144" t="s">
        <v>242</v>
      </c>
      <c r="L36" s="145" t="s">
        <v>243</v>
      </c>
      <c r="M36" s="136"/>
      <c r="N36" s="136"/>
    </row>
    <row r="37" spans="1:14" x14ac:dyDescent="0.25">
      <c r="A37" s="82">
        <f>A36+1</f>
        <v>34</v>
      </c>
      <c r="B37" s="100" t="s">
        <v>1840</v>
      </c>
      <c r="C37" s="100" t="s">
        <v>1840</v>
      </c>
      <c r="D37" s="85"/>
      <c r="E37" s="92"/>
      <c r="F37" s="116"/>
      <c r="G37" s="121"/>
      <c r="H37" s="121"/>
      <c r="I37" s="122"/>
      <c r="J37" s="122"/>
      <c r="K37" s="144"/>
      <c r="L37" s="145"/>
      <c r="M37" s="136"/>
      <c r="N37" s="136"/>
    </row>
    <row r="38" spans="1:14" x14ac:dyDescent="0.25">
      <c r="A38" s="82">
        <f t="shared" ref="A38:A39" si="3">A37+1</f>
        <v>35</v>
      </c>
      <c r="B38" s="100" t="s">
        <v>210</v>
      </c>
      <c r="C38" s="100" t="s">
        <v>1845</v>
      </c>
      <c r="D38" s="33"/>
      <c r="E38" s="158"/>
      <c r="F38" s="116"/>
      <c r="G38" s="121"/>
      <c r="H38" s="121"/>
      <c r="I38" s="122"/>
      <c r="J38" s="122"/>
      <c r="K38" s="144"/>
      <c r="L38" s="145"/>
      <c r="M38" s="136"/>
      <c r="N38" s="136"/>
    </row>
    <row r="39" spans="1:14" x14ac:dyDescent="0.25">
      <c r="A39" s="82">
        <f t="shared" si="3"/>
        <v>36</v>
      </c>
      <c r="B39" s="161"/>
      <c r="C39" s="161"/>
      <c r="D39" s="33"/>
      <c r="E39" s="158"/>
      <c r="F39" s="116"/>
      <c r="G39" s="121"/>
      <c r="H39" s="121"/>
      <c r="I39" s="122"/>
      <c r="J39" s="122"/>
      <c r="K39" s="144"/>
      <c r="L39" s="145"/>
      <c r="M39" s="136"/>
      <c r="N39" s="136"/>
    </row>
    <row r="40" spans="1:14" x14ac:dyDescent="0.25">
      <c r="A40" s="82"/>
      <c r="B40" s="160"/>
      <c r="C40" s="160"/>
      <c r="D40" s="33"/>
      <c r="E40" s="158"/>
      <c r="F40" s="116"/>
      <c r="G40" s="121"/>
      <c r="H40" s="121"/>
      <c r="I40" s="122"/>
      <c r="J40" s="122"/>
      <c r="K40" s="144"/>
      <c r="L40" s="145"/>
      <c r="M40" s="136"/>
      <c r="N40" s="136"/>
    </row>
    <row r="41" spans="1:14" x14ac:dyDescent="0.25">
      <c r="A41" s="82">
        <f>A39+1</f>
        <v>37</v>
      </c>
      <c r="B41" s="101" t="s">
        <v>114</v>
      </c>
      <c r="C41" s="101" t="s">
        <v>52</v>
      </c>
      <c r="D41" s="33"/>
      <c r="E41" s="76"/>
      <c r="F41" s="116">
        <v>29</v>
      </c>
      <c r="G41" s="121" t="s">
        <v>252</v>
      </c>
      <c r="H41" s="121" t="s">
        <v>252</v>
      </c>
      <c r="I41" s="122" t="s">
        <v>253</v>
      </c>
      <c r="J41" s="122" t="s">
        <v>252</v>
      </c>
      <c r="K41" s="144" t="s">
        <v>254</v>
      </c>
      <c r="L41" s="145" t="s">
        <v>255</v>
      </c>
      <c r="M41" s="136"/>
      <c r="N41" s="136"/>
    </row>
    <row r="42" spans="1:14" x14ac:dyDescent="0.25">
      <c r="A42" s="82">
        <f t="shared" ref="A42" si="4">A41+1</f>
        <v>38</v>
      </c>
      <c r="B42" s="111" t="s">
        <v>69</v>
      </c>
      <c r="C42" s="103" t="s">
        <v>75</v>
      </c>
      <c r="D42" s="94"/>
      <c r="E42" s="76"/>
      <c r="F42" s="116">
        <v>30</v>
      </c>
      <c r="G42" s="121" t="s">
        <v>256</v>
      </c>
      <c r="H42" s="121" t="s">
        <v>256</v>
      </c>
      <c r="I42" s="122" t="s">
        <v>257</v>
      </c>
      <c r="J42" s="122" t="s">
        <v>256</v>
      </c>
      <c r="K42" s="144" t="s">
        <v>258</v>
      </c>
      <c r="L42" s="145" t="s">
        <v>259</v>
      </c>
      <c r="M42" s="136"/>
      <c r="N42" s="136"/>
    </row>
    <row r="43" spans="1:14" x14ac:dyDescent="0.25">
      <c r="A43" s="82">
        <f t="shared" si="1"/>
        <v>39</v>
      </c>
      <c r="B43" s="112" t="s">
        <v>70</v>
      </c>
      <c r="C43" s="104" t="s">
        <v>76</v>
      </c>
      <c r="D43" s="94"/>
      <c r="E43" s="76"/>
      <c r="F43" s="116">
        <v>31</v>
      </c>
      <c r="G43" s="121" t="s">
        <v>260</v>
      </c>
      <c r="H43" s="121" t="s">
        <v>260</v>
      </c>
      <c r="I43" s="122" t="s">
        <v>261</v>
      </c>
      <c r="J43" s="122" t="s">
        <v>260</v>
      </c>
      <c r="K43" s="144" t="s">
        <v>262</v>
      </c>
      <c r="L43" s="145" t="s">
        <v>263</v>
      </c>
      <c r="M43" s="136"/>
      <c r="N43" s="136"/>
    </row>
    <row r="44" spans="1:14" x14ac:dyDescent="0.25">
      <c r="A44" s="82">
        <f t="shared" si="1"/>
        <v>40</v>
      </c>
      <c r="B44" s="112" t="s">
        <v>71</v>
      </c>
      <c r="C44" s="104" t="s">
        <v>71</v>
      </c>
      <c r="D44" s="94"/>
      <c r="E44" s="76"/>
      <c r="F44" s="116">
        <v>32</v>
      </c>
      <c r="G44" s="121" t="s">
        <v>264</v>
      </c>
      <c r="H44" s="121" t="s">
        <v>264</v>
      </c>
      <c r="I44" s="122" t="s">
        <v>265</v>
      </c>
      <c r="J44" s="122" t="s">
        <v>264</v>
      </c>
      <c r="K44" s="144" t="s">
        <v>266</v>
      </c>
      <c r="L44" s="145" t="s">
        <v>267</v>
      </c>
      <c r="M44" s="136"/>
      <c r="N44" s="136"/>
    </row>
    <row r="45" spans="1:14" x14ac:dyDescent="0.25">
      <c r="A45" s="82">
        <f t="shared" si="1"/>
        <v>41</v>
      </c>
      <c r="B45" s="112" t="s">
        <v>72</v>
      </c>
      <c r="C45" s="104" t="s">
        <v>77</v>
      </c>
      <c r="D45" s="94"/>
      <c r="E45" s="76"/>
      <c r="F45" s="116">
        <v>33</v>
      </c>
      <c r="G45" s="121" t="s">
        <v>268</v>
      </c>
      <c r="H45" s="121" t="s">
        <v>268</v>
      </c>
      <c r="I45" s="122" t="s">
        <v>269</v>
      </c>
      <c r="J45" s="122" t="s">
        <v>268</v>
      </c>
      <c r="K45" s="144" t="s">
        <v>270</v>
      </c>
      <c r="L45" s="145" t="s">
        <v>271</v>
      </c>
      <c r="M45" s="136"/>
      <c r="N45" s="136"/>
    </row>
    <row r="46" spans="1:14" x14ac:dyDescent="0.25">
      <c r="A46" s="82">
        <f t="shared" si="1"/>
        <v>42</v>
      </c>
      <c r="B46" s="112" t="s">
        <v>1836</v>
      </c>
      <c r="C46" s="104" t="s">
        <v>1837</v>
      </c>
      <c r="D46" s="94"/>
      <c r="E46" s="76"/>
      <c r="F46" s="116">
        <v>34</v>
      </c>
      <c r="G46" s="121" t="s">
        <v>272</v>
      </c>
      <c r="H46" s="121" t="s">
        <v>272</v>
      </c>
      <c r="I46" s="122" t="s">
        <v>273</v>
      </c>
      <c r="J46" s="122" t="s">
        <v>272</v>
      </c>
      <c r="K46" s="144" t="s">
        <v>274</v>
      </c>
      <c r="L46" s="145" t="s">
        <v>275</v>
      </c>
      <c r="M46" s="136"/>
      <c r="N46" s="136"/>
    </row>
    <row r="47" spans="1:14" x14ac:dyDescent="0.25">
      <c r="A47" s="82">
        <f t="shared" si="1"/>
        <v>43</v>
      </c>
      <c r="B47" s="112" t="s">
        <v>1846</v>
      </c>
      <c r="C47" s="104" t="s">
        <v>1847</v>
      </c>
      <c r="D47" s="94"/>
      <c r="E47" s="158"/>
      <c r="F47" s="116"/>
      <c r="G47" s="121"/>
      <c r="H47" s="121"/>
      <c r="I47" s="122"/>
      <c r="J47" s="122"/>
      <c r="K47" s="144"/>
      <c r="L47" s="145"/>
      <c r="M47" s="136"/>
      <c r="N47" s="136"/>
    </row>
    <row r="48" spans="1:14" x14ac:dyDescent="0.25">
      <c r="A48" s="82">
        <f t="shared" si="1"/>
        <v>44</v>
      </c>
      <c r="B48" s="112" t="s">
        <v>210</v>
      </c>
      <c r="C48" s="104" t="s">
        <v>1845</v>
      </c>
      <c r="D48" s="94"/>
      <c r="E48" s="158"/>
      <c r="F48" s="116"/>
      <c r="G48" s="121"/>
      <c r="H48" s="121"/>
      <c r="I48" s="122"/>
      <c r="J48" s="122"/>
      <c r="K48" s="144"/>
      <c r="L48" s="145"/>
      <c r="M48" s="136"/>
      <c r="N48" s="136"/>
    </row>
    <row r="49" spans="1:14" x14ac:dyDescent="0.25">
      <c r="A49" s="82">
        <f t="shared" si="1"/>
        <v>45</v>
      </c>
      <c r="B49" s="113"/>
      <c r="C49" s="107"/>
      <c r="D49" s="94"/>
      <c r="E49" s="76"/>
      <c r="F49" s="116">
        <v>35</v>
      </c>
      <c r="G49" s="121" t="s">
        <v>276</v>
      </c>
      <c r="H49" s="121" t="s">
        <v>276</v>
      </c>
      <c r="I49" s="122" t="s">
        <v>277</v>
      </c>
      <c r="J49" s="122" t="s">
        <v>276</v>
      </c>
      <c r="K49" s="144" t="s">
        <v>278</v>
      </c>
      <c r="L49" s="145" t="s">
        <v>279</v>
      </c>
      <c r="M49" s="136"/>
      <c r="N49" s="136"/>
    </row>
    <row r="50" spans="1:14" x14ac:dyDescent="0.25">
      <c r="A50" s="82"/>
      <c r="B50" s="164"/>
      <c r="C50" s="164"/>
      <c r="D50" s="94"/>
      <c r="E50" s="158"/>
      <c r="F50" s="116"/>
      <c r="G50" s="121"/>
      <c r="H50" s="121"/>
      <c r="I50" s="122"/>
      <c r="J50" s="122"/>
      <c r="K50" s="144"/>
      <c r="L50" s="145"/>
      <c r="M50" s="136"/>
      <c r="N50" s="136"/>
    </row>
    <row r="51" spans="1:14" x14ac:dyDescent="0.25">
      <c r="A51" s="82">
        <f>A49+1</f>
        <v>46</v>
      </c>
      <c r="B51" s="165" t="s">
        <v>115</v>
      </c>
      <c r="C51" s="165" t="s">
        <v>116</v>
      </c>
      <c r="D51" s="94"/>
      <c r="E51" s="77"/>
      <c r="F51" s="116">
        <v>36</v>
      </c>
      <c r="G51" s="121" t="s">
        <v>280</v>
      </c>
      <c r="H51" s="121" t="s">
        <v>280</v>
      </c>
      <c r="I51" s="122" t="s">
        <v>281</v>
      </c>
      <c r="J51" s="122" t="s">
        <v>280</v>
      </c>
      <c r="K51" s="144" t="s">
        <v>282</v>
      </c>
      <c r="L51" s="145" t="s">
        <v>283</v>
      </c>
      <c r="M51" s="136"/>
      <c r="N51" s="136"/>
    </row>
    <row r="52" spans="1:14" x14ac:dyDescent="0.25">
      <c r="A52" s="82">
        <f t="shared" si="1"/>
        <v>47</v>
      </c>
      <c r="B52" s="108" t="s">
        <v>81</v>
      </c>
      <c r="C52" s="108" t="s">
        <v>80</v>
      </c>
      <c r="D52" s="94"/>
      <c r="E52" s="76"/>
      <c r="F52" s="116">
        <v>37</v>
      </c>
      <c r="G52" s="121" t="s">
        <v>284</v>
      </c>
      <c r="H52" s="121" t="s">
        <v>284</v>
      </c>
      <c r="I52" s="122" t="s">
        <v>285</v>
      </c>
      <c r="J52" s="122" t="s">
        <v>284</v>
      </c>
      <c r="K52" s="144" t="s">
        <v>286</v>
      </c>
      <c r="L52" s="145" t="s">
        <v>287</v>
      </c>
      <c r="M52" s="136"/>
      <c r="N52" s="136"/>
    </row>
    <row r="53" spans="1:14" x14ac:dyDescent="0.25">
      <c r="A53" s="82">
        <f t="shared" si="1"/>
        <v>48</v>
      </c>
      <c r="B53" s="104" t="s">
        <v>88</v>
      </c>
      <c r="C53" s="104" t="s">
        <v>82</v>
      </c>
      <c r="E53" s="76"/>
      <c r="F53" s="116">
        <v>38</v>
      </c>
      <c r="G53" s="121" t="s">
        <v>284</v>
      </c>
      <c r="H53" s="121" t="s">
        <v>284</v>
      </c>
      <c r="I53" s="122" t="s">
        <v>285</v>
      </c>
      <c r="J53" s="122" t="s">
        <v>284</v>
      </c>
      <c r="K53" s="144" t="s">
        <v>286</v>
      </c>
      <c r="L53" s="145" t="s">
        <v>287</v>
      </c>
      <c r="M53" s="136"/>
      <c r="N53" s="136"/>
    </row>
    <row r="54" spans="1:14" x14ac:dyDescent="0.25">
      <c r="A54" s="82">
        <f t="shared" si="1"/>
        <v>49</v>
      </c>
      <c r="B54" s="104" t="s">
        <v>89</v>
      </c>
      <c r="C54" s="104" t="s">
        <v>83</v>
      </c>
      <c r="E54" s="76"/>
      <c r="F54" s="116">
        <v>39</v>
      </c>
      <c r="G54" s="121" t="s">
        <v>288</v>
      </c>
      <c r="H54" s="121" t="s">
        <v>288</v>
      </c>
      <c r="I54" s="122" t="s">
        <v>289</v>
      </c>
      <c r="J54" s="122" t="s">
        <v>288</v>
      </c>
      <c r="K54" s="144" t="s">
        <v>290</v>
      </c>
      <c r="L54" s="145" t="s">
        <v>291</v>
      </c>
      <c r="M54" s="136"/>
      <c r="N54" s="136"/>
    </row>
    <row r="55" spans="1:14" x14ac:dyDescent="0.25">
      <c r="A55" s="82">
        <f t="shared" si="1"/>
        <v>50</v>
      </c>
      <c r="B55" s="104" t="s">
        <v>90</v>
      </c>
      <c r="C55" s="104" t="s">
        <v>84</v>
      </c>
      <c r="E55" s="76"/>
      <c r="F55" s="116">
        <v>40</v>
      </c>
      <c r="G55" s="121" t="s">
        <v>292</v>
      </c>
      <c r="H55" s="121" t="s">
        <v>292</v>
      </c>
      <c r="I55" s="122" t="s">
        <v>293</v>
      </c>
      <c r="J55" s="122" t="s">
        <v>292</v>
      </c>
      <c r="K55" s="144" t="s">
        <v>294</v>
      </c>
      <c r="L55" s="145" t="s">
        <v>295</v>
      </c>
      <c r="M55" s="136"/>
      <c r="N55" s="136"/>
    </row>
    <row r="56" spans="1:14" x14ac:dyDescent="0.25">
      <c r="A56" s="82">
        <f t="shared" si="1"/>
        <v>51</v>
      </c>
      <c r="B56" s="104" t="s">
        <v>91</v>
      </c>
      <c r="C56" s="104" t="s">
        <v>85</v>
      </c>
      <c r="F56" s="116">
        <v>41</v>
      </c>
      <c r="G56" s="121" t="s">
        <v>296</v>
      </c>
      <c r="H56" s="121" t="s">
        <v>296</v>
      </c>
      <c r="I56" s="122" t="s">
        <v>297</v>
      </c>
      <c r="J56" s="122" t="s">
        <v>296</v>
      </c>
      <c r="K56" s="144" t="s">
        <v>298</v>
      </c>
      <c r="L56" s="145" t="s">
        <v>299</v>
      </c>
      <c r="M56" s="136"/>
      <c r="N56" s="136"/>
    </row>
    <row r="57" spans="1:14" x14ac:dyDescent="0.25">
      <c r="A57" s="82">
        <f t="shared" si="1"/>
        <v>52</v>
      </c>
      <c r="B57" s="104" t="s">
        <v>92</v>
      </c>
      <c r="C57" s="104" t="s">
        <v>86</v>
      </c>
      <c r="F57" s="116">
        <v>42</v>
      </c>
      <c r="G57" s="121" t="s">
        <v>300</v>
      </c>
      <c r="H57" s="121" t="s">
        <v>300</v>
      </c>
      <c r="I57" s="122" t="s">
        <v>301</v>
      </c>
      <c r="J57" s="122" t="s">
        <v>300</v>
      </c>
      <c r="K57" s="144" t="s">
        <v>302</v>
      </c>
      <c r="L57" s="145" t="s">
        <v>303</v>
      </c>
      <c r="M57" s="136"/>
      <c r="N57" s="136"/>
    </row>
    <row r="58" spans="1:14" x14ac:dyDescent="0.25">
      <c r="A58" s="82">
        <f t="shared" si="1"/>
        <v>53</v>
      </c>
      <c r="B58" s="104" t="s">
        <v>74</v>
      </c>
      <c r="C58" s="104" t="s">
        <v>87</v>
      </c>
      <c r="F58" s="116">
        <v>43</v>
      </c>
      <c r="G58" s="121" t="s">
        <v>304</v>
      </c>
      <c r="H58" s="121" t="s">
        <v>304</v>
      </c>
      <c r="I58" s="122" t="s">
        <v>305</v>
      </c>
      <c r="J58" s="122" t="s">
        <v>304</v>
      </c>
      <c r="K58" s="144" t="s">
        <v>306</v>
      </c>
      <c r="L58" s="145" t="s">
        <v>307</v>
      </c>
      <c r="M58" s="136"/>
      <c r="N58" s="136"/>
    </row>
    <row r="59" spans="1:14" x14ac:dyDescent="0.25">
      <c r="A59" s="82">
        <f t="shared" si="1"/>
        <v>54</v>
      </c>
      <c r="B59" s="104" t="s">
        <v>93</v>
      </c>
      <c r="C59" s="104" t="s">
        <v>94</v>
      </c>
      <c r="F59" s="116">
        <v>44</v>
      </c>
      <c r="G59" s="121" t="s">
        <v>308</v>
      </c>
      <c r="H59" s="121" t="s">
        <v>308</v>
      </c>
      <c r="I59" s="122" t="s">
        <v>309</v>
      </c>
      <c r="J59" s="122" t="s">
        <v>308</v>
      </c>
      <c r="K59" s="144" t="s">
        <v>310</v>
      </c>
      <c r="L59" s="145" t="s">
        <v>311</v>
      </c>
      <c r="M59" s="136"/>
      <c r="N59" s="136"/>
    </row>
    <row r="60" spans="1:14" x14ac:dyDescent="0.25">
      <c r="A60" s="82">
        <f t="shared" si="1"/>
        <v>55</v>
      </c>
      <c r="B60" s="104" t="s">
        <v>108</v>
      </c>
      <c r="C60" s="104" t="s">
        <v>1844</v>
      </c>
      <c r="F60" s="116">
        <v>45</v>
      </c>
      <c r="G60" s="121" t="s">
        <v>312</v>
      </c>
      <c r="H60" s="121" t="s">
        <v>312</v>
      </c>
      <c r="I60" s="122" t="s">
        <v>313</v>
      </c>
      <c r="J60" s="122" t="s">
        <v>312</v>
      </c>
      <c r="K60" s="144" t="s">
        <v>314</v>
      </c>
      <c r="L60" s="145" t="s">
        <v>315</v>
      </c>
      <c r="M60" s="136"/>
      <c r="N60" s="136"/>
    </row>
    <row r="61" spans="1:14" x14ac:dyDescent="0.25">
      <c r="A61" s="82">
        <f t="shared" si="1"/>
        <v>56</v>
      </c>
      <c r="B61" s="104" t="s">
        <v>210</v>
      </c>
      <c r="C61" s="104" t="s">
        <v>1845</v>
      </c>
      <c r="F61" s="116"/>
      <c r="G61" s="121"/>
      <c r="H61" s="121"/>
      <c r="I61" s="122"/>
      <c r="J61" s="122"/>
      <c r="K61" s="144"/>
      <c r="L61" s="145"/>
      <c r="M61" s="136"/>
      <c r="N61" s="136"/>
    </row>
    <row r="62" spans="1:14" x14ac:dyDescent="0.25">
      <c r="A62" s="82">
        <f t="shared" si="1"/>
        <v>57</v>
      </c>
      <c r="B62" s="107"/>
      <c r="C62" s="107"/>
      <c r="F62" s="116">
        <v>46</v>
      </c>
      <c r="G62" s="121" t="s">
        <v>316</v>
      </c>
      <c r="H62" s="121" t="s">
        <v>316</v>
      </c>
      <c r="I62" s="122" t="s">
        <v>317</v>
      </c>
      <c r="J62" s="122" t="s">
        <v>316</v>
      </c>
      <c r="K62" s="144" t="s">
        <v>318</v>
      </c>
      <c r="L62" s="145" t="s">
        <v>319</v>
      </c>
      <c r="M62" s="136"/>
      <c r="N62" s="136"/>
    </row>
    <row r="63" spans="1:14" x14ac:dyDescent="0.25">
      <c r="A63" s="82"/>
      <c r="B63" s="101"/>
      <c r="C63" s="101"/>
      <c r="F63" s="116">
        <v>47</v>
      </c>
      <c r="G63" s="121" t="s">
        <v>316</v>
      </c>
      <c r="H63" s="121" t="s">
        <v>316</v>
      </c>
      <c r="I63" s="122" t="s">
        <v>317</v>
      </c>
      <c r="J63" s="122" t="s">
        <v>316</v>
      </c>
      <c r="K63" s="144" t="s">
        <v>318</v>
      </c>
      <c r="L63" s="145" t="s">
        <v>319</v>
      </c>
      <c r="M63" s="136"/>
      <c r="N63" s="136"/>
    </row>
    <row r="64" spans="1:14" x14ac:dyDescent="0.25">
      <c r="A64" s="82">
        <f>A62+1</f>
        <v>58</v>
      </c>
      <c r="B64" s="101" t="s">
        <v>117</v>
      </c>
      <c r="C64" s="101" t="s">
        <v>115</v>
      </c>
      <c r="F64" s="116">
        <v>48</v>
      </c>
      <c r="G64" s="121" t="s">
        <v>320</v>
      </c>
      <c r="H64" s="121" t="s">
        <v>320</v>
      </c>
      <c r="I64" s="122" t="s">
        <v>321</v>
      </c>
      <c r="J64" s="122" t="s">
        <v>320</v>
      </c>
      <c r="K64" s="144" t="s">
        <v>322</v>
      </c>
      <c r="L64" s="145" t="s">
        <v>323</v>
      </c>
      <c r="M64" s="136"/>
      <c r="N64" s="136"/>
    </row>
    <row r="65" spans="1:14" x14ac:dyDescent="0.25">
      <c r="A65" s="82">
        <f t="shared" si="1"/>
        <v>59</v>
      </c>
      <c r="B65" s="108" t="s">
        <v>100</v>
      </c>
      <c r="C65" s="108" t="s">
        <v>100</v>
      </c>
      <c r="F65" s="116">
        <v>49</v>
      </c>
      <c r="G65" s="121" t="s">
        <v>324</v>
      </c>
      <c r="H65" s="121" t="s">
        <v>324</v>
      </c>
      <c r="I65" s="122" t="s">
        <v>325</v>
      </c>
      <c r="J65" s="122" t="s">
        <v>324</v>
      </c>
      <c r="K65" s="144" t="s">
        <v>326</v>
      </c>
      <c r="L65" s="145" t="s">
        <v>327</v>
      </c>
      <c r="M65" s="136"/>
      <c r="N65" s="136"/>
    </row>
    <row r="66" spans="1:14" x14ac:dyDescent="0.25">
      <c r="A66" s="82">
        <f t="shared" si="1"/>
        <v>60</v>
      </c>
      <c r="B66" s="104" t="s">
        <v>103</v>
      </c>
      <c r="C66" s="104" t="s">
        <v>109</v>
      </c>
      <c r="F66" s="116">
        <v>50</v>
      </c>
      <c r="G66" s="121" t="s">
        <v>328</v>
      </c>
      <c r="H66" s="121" t="s">
        <v>328</v>
      </c>
      <c r="I66" s="122" t="s">
        <v>329</v>
      </c>
      <c r="J66" s="122" t="s">
        <v>328</v>
      </c>
      <c r="K66" s="144" t="s">
        <v>330</v>
      </c>
      <c r="L66" s="145" t="s">
        <v>331</v>
      </c>
      <c r="M66" s="136"/>
      <c r="N66" s="136"/>
    </row>
    <row r="67" spans="1:14" x14ac:dyDescent="0.25">
      <c r="A67" s="82">
        <f t="shared" si="1"/>
        <v>61</v>
      </c>
      <c r="B67" s="104" t="s">
        <v>104</v>
      </c>
      <c r="C67" s="104" t="s">
        <v>110</v>
      </c>
      <c r="F67" s="116">
        <v>51</v>
      </c>
      <c r="G67" s="121" t="s">
        <v>328</v>
      </c>
      <c r="H67" s="121" t="s">
        <v>328</v>
      </c>
      <c r="I67" s="122" t="s">
        <v>329</v>
      </c>
      <c r="J67" s="122" t="s">
        <v>328</v>
      </c>
      <c r="K67" s="144" t="s">
        <v>330</v>
      </c>
      <c r="L67" s="145" t="s">
        <v>331</v>
      </c>
      <c r="M67" s="136"/>
      <c r="N67" s="136"/>
    </row>
    <row r="68" spans="1:14" x14ac:dyDescent="0.25">
      <c r="A68" s="82">
        <f t="shared" si="1"/>
        <v>62</v>
      </c>
      <c r="B68" s="104" t="s">
        <v>1854</v>
      </c>
      <c r="C68" s="104" t="s">
        <v>1856</v>
      </c>
      <c r="F68" s="116">
        <v>52</v>
      </c>
      <c r="G68" s="121" t="s">
        <v>332</v>
      </c>
      <c r="H68" s="121" t="s">
        <v>332</v>
      </c>
      <c r="I68" s="122" t="s">
        <v>333</v>
      </c>
      <c r="J68" s="122" t="s">
        <v>332</v>
      </c>
      <c r="K68" s="144" t="s">
        <v>334</v>
      </c>
      <c r="L68" s="145" t="s">
        <v>335</v>
      </c>
      <c r="M68" s="136"/>
      <c r="N68" s="136"/>
    </row>
    <row r="69" spans="1:14" x14ac:dyDescent="0.25">
      <c r="A69" s="82">
        <f t="shared" si="1"/>
        <v>63</v>
      </c>
      <c r="B69" s="104" t="s">
        <v>1853</v>
      </c>
      <c r="C69" s="104" t="s">
        <v>111</v>
      </c>
      <c r="F69" s="116">
        <v>53</v>
      </c>
      <c r="G69" s="121" t="s">
        <v>65</v>
      </c>
      <c r="H69" s="121" t="s">
        <v>65</v>
      </c>
      <c r="I69" s="122" t="s">
        <v>149</v>
      </c>
      <c r="J69" s="122" t="s">
        <v>65</v>
      </c>
      <c r="K69" s="144" t="s">
        <v>150</v>
      </c>
      <c r="L69" s="145" t="s">
        <v>151</v>
      </c>
      <c r="M69" s="136"/>
      <c r="N69" s="136"/>
    </row>
    <row r="70" spans="1:14" x14ac:dyDescent="0.25">
      <c r="A70" s="82">
        <f t="shared" si="1"/>
        <v>64</v>
      </c>
      <c r="B70" s="104" t="s">
        <v>1852</v>
      </c>
      <c r="C70" s="104" t="s">
        <v>1857</v>
      </c>
      <c r="F70" s="116">
        <v>54</v>
      </c>
      <c r="G70" s="121" t="s">
        <v>336</v>
      </c>
      <c r="H70" s="121" t="s">
        <v>336</v>
      </c>
      <c r="I70" s="122" t="s">
        <v>337</v>
      </c>
      <c r="J70" s="122" t="s">
        <v>336</v>
      </c>
      <c r="K70" s="144" t="s">
        <v>338</v>
      </c>
      <c r="L70" s="145" t="s">
        <v>339</v>
      </c>
      <c r="M70" s="136"/>
      <c r="N70" s="136"/>
    </row>
    <row r="71" spans="1:14" x14ac:dyDescent="0.25">
      <c r="A71" s="82">
        <f t="shared" si="1"/>
        <v>65</v>
      </c>
      <c r="B71" s="104" t="s">
        <v>1851</v>
      </c>
      <c r="C71" s="104" t="s">
        <v>1858</v>
      </c>
      <c r="F71" s="116">
        <v>55</v>
      </c>
      <c r="G71" s="121" t="s">
        <v>340</v>
      </c>
      <c r="H71" s="121" t="s">
        <v>340</v>
      </c>
      <c r="I71" s="122" t="s">
        <v>341</v>
      </c>
      <c r="J71" s="122" t="s">
        <v>340</v>
      </c>
      <c r="K71" s="144" t="s">
        <v>342</v>
      </c>
      <c r="L71" s="145" t="s">
        <v>343</v>
      </c>
      <c r="M71" s="136"/>
      <c r="N71" s="136"/>
    </row>
    <row r="72" spans="1:14" x14ac:dyDescent="0.25">
      <c r="A72" s="82">
        <f t="shared" si="1"/>
        <v>66</v>
      </c>
      <c r="B72" s="104" t="s">
        <v>1850</v>
      </c>
      <c r="C72" s="104" t="s">
        <v>1858</v>
      </c>
      <c r="F72" s="116">
        <v>56</v>
      </c>
      <c r="G72" s="121" t="s">
        <v>344</v>
      </c>
      <c r="H72" s="121" t="s">
        <v>344</v>
      </c>
      <c r="I72" s="122" t="s">
        <v>345</v>
      </c>
      <c r="J72" s="122" t="s">
        <v>344</v>
      </c>
      <c r="K72" s="144" t="s">
        <v>346</v>
      </c>
      <c r="L72" s="145" t="s">
        <v>347</v>
      </c>
      <c r="M72" s="136"/>
      <c r="N72" s="136"/>
    </row>
    <row r="73" spans="1:14" x14ac:dyDescent="0.25">
      <c r="A73" s="82">
        <f t="shared" si="1"/>
        <v>67</v>
      </c>
      <c r="B73" s="104" t="s">
        <v>1849</v>
      </c>
      <c r="C73" s="104" t="s">
        <v>1848</v>
      </c>
      <c r="F73" s="116"/>
      <c r="G73" s="121"/>
      <c r="H73" s="121"/>
      <c r="I73" s="122"/>
      <c r="J73" s="122"/>
      <c r="K73" s="144"/>
      <c r="L73" s="145"/>
      <c r="M73" s="136"/>
      <c r="N73" s="136"/>
    </row>
    <row r="74" spans="1:14" x14ac:dyDescent="0.25">
      <c r="A74" s="82">
        <f t="shared" si="1"/>
        <v>68</v>
      </c>
      <c r="B74" s="104" t="s">
        <v>1855</v>
      </c>
      <c r="C74" s="104" t="s">
        <v>112</v>
      </c>
      <c r="F74" s="116">
        <v>57</v>
      </c>
      <c r="G74" s="121" t="s">
        <v>152</v>
      </c>
      <c r="H74" s="121" t="s">
        <v>152</v>
      </c>
      <c r="I74" s="122" t="s">
        <v>153</v>
      </c>
      <c r="J74" s="122" t="s">
        <v>152</v>
      </c>
      <c r="K74" s="144" t="s">
        <v>154</v>
      </c>
      <c r="L74" s="145" t="s">
        <v>155</v>
      </c>
      <c r="M74" s="136"/>
      <c r="N74" s="136"/>
    </row>
    <row r="75" spans="1:14" x14ac:dyDescent="0.25">
      <c r="A75" s="82">
        <f t="shared" si="1"/>
        <v>69</v>
      </c>
      <c r="B75" s="104" t="s">
        <v>105</v>
      </c>
      <c r="C75" s="104" t="s">
        <v>1859</v>
      </c>
      <c r="F75" s="116">
        <v>58</v>
      </c>
      <c r="G75" s="121" t="s">
        <v>348</v>
      </c>
      <c r="H75" s="121" t="s">
        <v>348</v>
      </c>
      <c r="I75" s="122" t="s">
        <v>349</v>
      </c>
      <c r="J75" s="122" t="s">
        <v>348</v>
      </c>
      <c r="K75" s="144" t="s">
        <v>350</v>
      </c>
      <c r="L75" s="145" t="s">
        <v>351</v>
      </c>
      <c r="M75" s="136"/>
      <c r="N75" s="136"/>
    </row>
    <row r="76" spans="1:14" x14ac:dyDescent="0.25">
      <c r="A76" s="82">
        <f t="shared" si="1"/>
        <v>70</v>
      </c>
      <c r="B76" s="104" t="s">
        <v>106</v>
      </c>
      <c r="C76" s="104" t="s">
        <v>113</v>
      </c>
      <c r="F76" s="116">
        <v>59</v>
      </c>
      <c r="G76" s="127" t="s">
        <v>352</v>
      </c>
      <c r="H76" s="127" t="s">
        <v>352</v>
      </c>
      <c r="I76" s="128" t="s">
        <v>353</v>
      </c>
      <c r="J76" s="128" t="s">
        <v>352</v>
      </c>
      <c r="K76" s="150" t="s">
        <v>354</v>
      </c>
      <c r="L76" s="145" t="s">
        <v>355</v>
      </c>
      <c r="M76" s="136"/>
      <c r="N76" s="136"/>
    </row>
    <row r="77" spans="1:14" x14ac:dyDescent="0.25">
      <c r="A77" s="82">
        <f t="shared" si="1"/>
        <v>71</v>
      </c>
      <c r="B77" s="104" t="s">
        <v>107</v>
      </c>
      <c r="C77" s="104" t="s">
        <v>1860</v>
      </c>
      <c r="F77" s="116">
        <v>60</v>
      </c>
      <c r="G77" s="124" t="s">
        <v>356</v>
      </c>
      <c r="H77" s="124" t="s">
        <v>356</v>
      </c>
      <c r="I77" s="125" t="s">
        <v>357</v>
      </c>
      <c r="J77" s="125" t="s">
        <v>356</v>
      </c>
      <c r="K77" s="156" t="s">
        <v>358</v>
      </c>
      <c r="L77" s="145" t="s">
        <v>359</v>
      </c>
      <c r="M77" s="136"/>
      <c r="N77" s="136"/>
    </row>
    <row r="78" spans="1:14" x14ac:dyDescent="0.25">
      <c r="A78" s="82">
        <f t="shared" si="1"/>
        <v>72</v>
      </c>
      <c r="B78" s="104" t="s">
        <v>210</v>
      </c>
      <c r="C78" s="104" t="s">
        <v>1845</v>
      </c>
      <c r="F78" s="116">
        <v>61</v>
      </c>
      <c r="G78" s="121" t="s">
        <v>356</v>
      </c>
      <c r="H78" s="121" t="s">
        <v>356</v>
      </c>
      <c r="I78" s="122" t="s">
        <v>357</v>
      </c>
      <c r="J78" s="122" t="s">
        <v>356</v>
      </c>
      <c r="K78" s="144" t="s">
        <v>358</v>
      </c>
      <c r="L78" s="145" t="s">
        <v>359</v>
      </c>
      <c r="M78" s="136"/>
      <c r="N78" s="136"/>
    </row>
    <row r="79" spans="1:14" x14ac:dyDescent="0.25">
      <c r="A79" s="82">
        <f t="shared" si="1"/>
        <v>73</v>
      </c>
      <c r="B79" s="107"/>
      <c r="C79" s="107"/>
      <c r="F79" s="116">
        <v>62</v>
      </c>
      <c r="G79" s="121" t="s">
        <v>360</v>
      </c>
      <c r="H79" s="121" t="s">
        <v>360</v>
      </c>
      <c r="I79" s="122" t="s">
        <v>361</v>
      </c>
      <c r="J79" s="122" t="s">
        <v>360</v>
      </c>
      <c r="K79" s="144" t="s">
        <v>362</v>
      </c>
      <c r="L79" s="145" t="s">
        <v>363</v>
      </c>
      <c r="M79" s="136"/>
      <c r="N79" s="136"/>
    </row>
    <row r="80" spans="1:14" x14ac:dyDescent="0.25">
      <c r="A80" s="82"/>
      <c r="B80" s="101"/>
      <c r="C80" s="101"/>
      <c r="F80" s="116">
        <v>63</v>
      </c>
      <c r="G80" s="121" t="s">
        <v>360</v>
      </c>
      <c r="H80" s="121" t="s">
        <v>360</v>
      </c>
      <c r="I80" s="122" t="s">
        <v>361</v>
      </c>
      <c r="J80" s="122" t="s">
        <v>360</v>
      </c>
      <c r="K80" s="144" t="s">
        <v>362</v>
      </c>
      <c r="L80" s="145" t="s">
        <v>363</v>
      </c>
      <c r="M80" s="136"/>
      <c r="N80" s="136"/>
    </row>
    <row r="81" spans="1:14" x14ac:dyDescent="0.25">
      <c r="A81" s="82">
        <f>A79+1</f>
        <v>74</v>
      </c>
      <c r="B81" s="101" t="s">
        <v>1863</v>
      </c>
      <c r="C81" s="101" t="s">
        <v>1864</v>
      </c>
      <c r="F81" s="116"/>
      <c r="G81" s="121"/>
      <c r="H81" s="121"/>
      <c r="I81" s="122"/>
      <c r="J81" s="122"/>
      <c r="K81" s="144"/>
      <c r="L81" s="145"/>
      <c r="M81" s="136"/>
      <c r="N81" s="136"/>
    </row>
    <row r="82" spans="1:14" x14ac:dyDescent="0.25">
      <c r="A82" s="82">
        <f t="shared" ref="A82:A108" si="5">A81+1</f>
        <v>75</v>
      </c>
      <c r="B82" s="109" t="s">
        <v>20</v>
      </c>
      <c r="C82" s="109" t="s">
        <v>20</v>
      </c>
      <c r="F82" s="116">
        <v>64</v>
      </c>
      <c r="G82" s="121" t="s">
        <v>364</v>
      </c>
      <c r="H82" s="121" t="s">
        <v>364</v>
      </c>
      <c r="I82" s="122" t="s">
        <v>365</v>
      </c>
      <c r="J82" s="122" t="s">
        <v>364</v>
      </c>
      <c r="K82" s="144" t="s">
        <v>366</v>
      </c>
      <c r="L82" s="145" t="s">
        <v>367</v>
      </c>
      <c r="M82" s="136"/>
      <c r="N82" s="136"/>
    </row>
    <row r="83" spans="1:14" x14ac:dyDescent="0.25">
      <c r="A83" s="82">
        <f t="shared" si="5"/>
        <v>76</v>
      </c>
      <c r="B83" s="100" t="s">
        <v>123</v>
      </c>
      <c r="C83" s="100" t="s">
        <v>125</v>
      </c>
      <c r="F83" s="116">
        <v>65</v>
      </c>
      <c r="G83" s="121" t="s">
        <v>368</v>
      </c>
      <c r="H83" s="121" t="s">
        <v>368</v>
      </c>
      <c r="I83" s="122" t="s">
        <v>369</v>
      </c>
      <c r="J83" s="122" t="s">
        <v>368</v>
      </c>
      <c r="K83" s="144" t="s">
        <v>370</v>
      </c>
      <c r="L83" s="145" t="s">
        <v>371</v>
      </c>
      <c r="M83" s="136"/>
      <c r="N83" s="136"/>
    </row>
    <row r="84" spans="1:14" x14ac:dyDescent="0.25">
      <c r="A84" s="82">
        <f t="shared" si="5"/>
        <v>77</v>
      </c>
      <c r="B84" s="100" t="s">
        <v>18</v>
      </c>
      <c r="C84" s="100" t="s">
        <v>18</v>
      </c>
      <c r="F84" s="116">
        <v>66</v>
      </c>
      <c r="G84" s="121" t="s">
        <v>372</v>
      </c>
      <c r="H84" s="121" t="s">
        <v>372</v>
      </c>
      <c r="I84" s="122" t="s">
        <v>373</v>
      </c>
      <c r="J84" s="122" t="s">
        <v>372</v>
      </c>
      <c r="K84" s="144" t="s">
        <v>374</v>
      </c>
      <c r="L84" s="145" t="s">
        <v>375</v>
      </c>
      <c r="M84" s="136"/>
      <c r="N84" s="136"/>
    </row>
    <row r="85" spans="1:14" x14ac:dyDescent="0.25">
      <c r="A85" s="82">
        <f t="shared" si="5"/>
        <v>78</v>
      </c>
      <c r="B85" s="110" t="s">
        <v>124</v>
      </c>
      <c r="C85" s="110" t="s">
        <v>126</v>
      </c>
      <c r="F85" s="116">
        <v>67</v>
      </c>
      <c r="G85" s="121" t="s">
        <v>376</v>
      </c>
      <c r="H85" s="121" t="s">
        <v>376</v>
      </c>
      <c r="I85" s="122" t="s">
        <v>377</v>
      </c>
      <c r="J85" s="122" t="s">
        <v>376</v>
      </c>
      <c r="K85" s="144" t="s">
        <v>378</v>
      </c>
      <c r="L85" s="145" t="s">
        <v>379</v>
      </c>
      <c r="M85" s="136"/>
      <c r="N85" s="136"/>
    </row>
    <row r="86" spans="1:14" x14ac:dyDescent="0.25">
      <c r="A86" s="82">
        <f t="shared" si="5"/>
        <v>79</v>
      </c>
      <c r="B86" s="110" t="s">
        <v>21</v>
      </c>
      <c r="C86" s="110" t="s">
        <v>21</v>
      </c>
      <c r="F86" s="116">
        <v>68</v>
      </c>
      <c r="G86" s="121" t="s">
        <v>64</v>
      </c>
      <c r="H86" s="121" t="s">
        <v>64</v>
      </c>
      <c r="I86" s="122" t="s">
        <v>164</v>
      </c>
      <c r="J86" s="122" t="s">
        <v>64</v>
      </c>
      <c r="K86" s="144" t="s">
        <v>165</v>
      </c>
      <c r="L86" s="145" t="s">
        <v>166</v>
      </c>
      <c r="M86" s="136"/>
      <c r="N86" s="136"/>
    </row>
    <row r="87" spans="1:14" x14ac:dyDescent="0.25">
      <c r="A87" s="82">
        <f t="shared" si="5"/>
        <v>80</v>
      </c>
      <c r="B87" s="110" t="s">
        <v>1841</v>
      </c>
      <c r="C87" s="110" t="s">
        <v>1841</v>
      </c>
      <c r="F87" s="116"/>
      <c r="G87" s="121"/>
      <c r="H87" s="121"/>
      <c r="I87" s="122"/>
      <c r="J87" s="122"/>
      <c r="K87" s="144"/>
      <c r="L87" s="145"/>
      <c r="M87" s="136"/>
      <c r="N87" s="136"/>
    </row>
    <row r="88" spans="1:14" x14ac:dyDescent="0.25">
      <c r="A88" s="82">
        <f t="shared" si="5"/>
        <v>81</v>
      </c>
      <c r="B88" s="110" t="s">
        <v>1842</v>
      </c>
      <c r="C88" s="110" t="s">
        <v>1842</v>
      </c>
      <c r="F88" s="116"/>
      <c r="G88" s="121"/>
      <c r="H88" s="121"/>
      <c r="I88" s="122"/>
      <c r="J88" s="122"/>
      <c r="K88" s="144"/>
      <c r="L88" s="145"/>
      <c r="M88" s="136"/>
      <c r="N88" s="136"/>
    </row>
    <row r="89" spans="1:14" x14ac:dyDescent="0.25">
      <c r="A89" s="82">
        <f t="shared" si="5"/>
        <v>82</v>
      </c>
      <c r="B89" s="110" t="s">
        <v>210</v>
      </c>
      <c r="C89" s="110" t="s">
        <v>1845</v>
      </c>
      <c r="F89" s="116"/>
      <c r="G89" s="121"/>
      <c r="H89" s="121"/>
      <c r="I89" s="122"/>
      <c r="J89" s="122"/>
      <c r="K89" s="144"/>
      <c r="L89" s="145"/>
      <c r="M89" s="136"/>
      <c r="N89" s="136"/>
    </row>
    <row r="90" spans="1:14" x14ac:dyDescent="0.25">
      <c r="A90" s="82">
        <f t="shared" si="5"/>
        <v>83</v>
      </c>
      <c r="B90" s="107"/>
      <c r="C90" s="107"/>
      <c r="F90" s="116">
        <v>69</v>
      </c>
      <c r="G90" s="121" t="s">
        <v>380</v>
      </c>
      <c r="H90" s="121" t="s">
        <v>380</v>
      </c>
      <c r="I90" s="122" t="s">
        <v>381</v>
      </c>
      <c r="J90" s="122" t="s">
        <v>380</v>
      </c>
      <c r="K90" s="144" t="s">
        <v>382</v>
      </c>
      <c r="L90" s="145" t="s">
        <v>383</v>
      </c>
      <c r="M90" s="136"/>
      <c r="N90" s="136"/>
    </row>
    <row r="91" spans="1:14" x14ac:dyDescent="0.25">
      <c r="A91" s="82"/>
      <c r="F91" s="116">
        <v>70</v>
      </c>
      <c r="G91" s="121" t="s">
        <v>384</v>
      </c>
      <c r="H91" s="121" t="s">
        <v>384</v>
      </c>
      <c r="I91" s="122" t="s">
        <v>385</v>
      </c>
      <c r="J91" s="122" t="s">
        <v>384</v>
      </c>
      <c r="K91" s="144" t="s">
        <v>386</v>
      </c>
      <c r="L91" s="145" t="s">
        <v>387</v>
      </c>
      <c r="M91" s="136"/>
      <c r="N91" s="136"/>
    </row>
    <row r="92" spans="1:14" x14ac:dyDescent="0.25">
      <c r="A92" s="82">
        <f>A90+1</f>
        <v>84</v>
      </c>
      <c r="B92" s="166" t="s">
        <v>1865</v>
      </c>
      <c r="C92" s="166" t="s">
        <v>1865</v>
      </c>
      <c r="F92" s="116"/>
      <c r="G92" s="121"/>
      <c r="H92" s="121"/>
      <c r="I92" s="122"/>
      <c r="J92" s="122"/>
      <c r="K92" s="144"/>
      <c r="L92" s="145"/>
      <c r="M92" s="136"/>
      <c r="N92" s="136"/>
    </row>
    <row r="93" spans="1:14" x14ac:dyDescent="0.25">
      <c r="A93" s="82">
        <f t="shared" si="5"/>
        <v>85</v>
      </c>
      <c r="B93" s="138" t="s">
        <v>1817</v>
      </c>
      <c r="C93" s="139" t="str">
        <f>B93</f>
        <v>.docx</v>
      </c>
      <c r="F93" s="116">
        <v>71</v>
      </c>
      <c r="G93" s="121" t="s">
        <v>388</v>
      </c>
      <c r="H93" s="121" t="s">
        <v>388</v>
      </c>
      <c r="I93" s="122" t="s">
        <v>389</v>
      </c>
      <c r="J93" s="122" t="s">
        <v>388</v>
      </c>
      <c r="K93" s="144" t="s">
        <v>390</v>
      </c>
      <c r="L93" s="145" t="s">
        <v>391</v>
      </c>
      <c r="M93" s="136"/>
      <c r="N93" s="136"/>
    </row>
    <row r="94" spans="1:14" x14ac:dyDescent="0.25">
      <c r="A94" s="82">
        <f t="shared" si="5"/>
        <v>86</v>
      </c>
      <c r="B94" s="140" t="s">
        <v>1818</v>
      </c>
      <c r="C94" s="141" t="str">
        <f t="shared" ref="C94:C106" si="6">B94</f>
        <v>.doc</v>
      </c>
      <c r="F94" s="116">
        <v>72</v>
      </c>
      <c r="G94" s="121" t="s">
        <v>392</v>
      </c>
      <c r="H94" s="121" t="s">
        <v>392</v>
      </c>
      <c r="I94" s="122" t="s">
        <v>393</v>
      </c>
      <c r="J94" s="122" t="s">
        <v>392</v>
      </c>
      <c r="K94" s="144" t="s">
        <v>394</v>
      </c>
      <c r="L94" s="145" t="s">
        <v>395</v>
      </c>
      <c r="M94" s="136"/>
      <c r="N94" s="136"/>
    </row>
    <row r="95" spans="1:14" x14ac:dyDescent="0.25">
      <c r="A95" s="82">
        <f t="shared" si="5"/>
        <v>87</v>
      </c>
      <c r="B95" s="140" t="s">
        <v>1819</v>
      </c>
      <c r="C95" s="141" t="str">
        <f t="shared" si="6"/>
        <v>.xlsx</v>
      </c>
      <c r="F95" s="116">
        <v>73</v>
      </c>
      <c r="G95" s="121" t="s">
        <v>396</v>
      </c>
      <c r="H95" s="121" t="s">
        <v>396</v>
      </c>
      <c r="I95" s="122" t="s">
        <v>397</v>
      </c>
      <c r="J95" s="122" t="s">
        <v>396</v>
      </c>
      <c r="K95" s="144" t="s">
        <v>398</v>
      </c>
      <c r="L95" s="145" t="s">
        <v>399</v>
      </c>
      <c r="M95" s="136"/>
      <c r="N95" s="136"/>
    </row>
    <row r="96" spans="1:14" x14ac:dyDescent="0.25">
      <c r="A96" s="82">
        <f t="shared" si="5"/>
        <v>88</v>
      </c>
      <c r="B96" s="140" t="s">
        <v>1820</v>
      </c>
      <c r="C96" s="141" t="str">
        <f t="shared" si="6"/>
        <v>.xls</v>
      </c>
      <c r="F96" s="116">
        <v>74</v>
      </c>
      <c r="G96" s="127" t="s">
        <v>400</v>
      </c>
      <c r="H96" s="127" t="s">
        <v>400</v>
      </c>
      <c r="I96" s="128" t="s">
        <v>401</v>
      </c>
      <c r="J96" s="128" t="s">
        <v>400</v>
      </c>
      <c r="K96" s="150" t="s">
        <v>402</v>
      </c>
      <c r="L96" s="145" t="s">
        <v>403</v>
      </c>
      <c r="M96" s="136"/>
      <c r="N96" s="136"/>
    </row>
    <row r="97" spans="1:14" x14ac:dyDescent="0.25">
      <c r="A97" s="82">
        <f t="shared" si="5"/>
        <v>89</v>
      </c>
      <c r="B97" s="140" t="s">
        <v>1821</v>
      </c>
      <c r="C97" s="141" t="str">
        <f t="shared" si="6"/>
        <v>.srt</v>
      </c>
      <c r="F97" s="116">
        <v>75</v>
      </c>
      <c r="G97" s="124" t="s">
        <v>404</v>
      </c>
      <c r="H97" s="124" t="s">
        <v>404</v>
      </c>
      <c r="I97" s="125" t="s">
        <v>405</v>
      </c>
      <c r="J97" s="125" t="s">
        <v>404</v>
      </c>
      <c r="K97" s="156" t="s">
        <v>406</v>
      </c>
      <c r="L97" s="145" t="s">
        <v>407</v>
      </c>
      <c r="M97" s="136"/>
      <c r="N97" s="136"/>
    </row>
    <row r="98" spans="1:14" x14ac:dyDescent="0.25">
      <c r="A98" s="82">
        <f t="shared" si="5"/>
        <v>90</v>
      </c>
      <c r="B98" s="140" t="s">
        <v>1822</v>
      </c>
      <c r="C98" s="141" t="str">
        <f t="shared" si="6"/>
        <v>.ass</v>
      </c>
      <c r="F98" s="116">
        <v>76</v>
      </c>
      <c r="G98" s="121" t="s">
        <v>408</v>
      </c>
      <c r="H98" s="121" t="s">
        <v>408</v>
      </c>
      <c r="I98" s="122" t="s">
        <v>409</v>
      </c>
      <c r="J98" s="122" t="s">
        <v>408</v>
      </c>
      <c r="K98" s="144" t="s">
        <v>410</v>
      </c>
      <c r="L98" s="145" t="s">
        <v>411</v>
      </c>
      <c r="M98" s="136"/>
      <c r="N98" s="136"/>
    </row>
    <row r="99" spans="1:14" x14ac:dyDescent="0.25">
      <c r="A99" s="82">
        <f t="shared" si="5"/>
        <v>91</v>
      </c>
      <c r="B99" s="140" t="s">
        <v>1823</v>
      </c>
      <c r="C99" s="141" t="str">
        <f t="shared" si="6"/>
        <v>.txt</v>
      </c>
      <c r="F99" s="116">
        <v>77</v>
      </c>
      <c r="G99" s="121" t="s">
        <v>412</v>
      </c>
      <c r="H99" s="121" t="s">
        <v>412</v>
      </c>
      <c r="I99" s="122" t="s">
        <v>413</v>
      </c>
      <c r="J99" s="122" t="s">
        <v>412</v>
      </c>
      <c r="K99" s="144" t="s">
        <v>414</v>
      </c>
      <c r="L99" s="145" t="s">
        <v>415</v>
      </c>
      <c r="M99" s="136"/>
      <c r="N99" s="136"/>
    </row>
    <row r="100" spans="1:14" x14ac:dyDescent="0.25">
      <c r="A100" s="82">
        <f t="shared" si="5"/>
        <v>92</v>
      </c>
      <c r="B100" s="140" t="s">
        <v>1824</v>
      </c>
      <c r="C100" s="141" t="str">
        <f t="shared" si="6"/>
        <v>.mp3</v>
      </c>
      <c r="F100" s="116">
        <v>78</v>
      </c>
      <c r="G100" s="121" t="s">
        <v>416</v>
      </c>
      <c r="H100" s="121" t="s">
        <v>416</v>
      </c>
      <c r="I100" s="122" t="s">
        <v>417</v>
      </c>
      <c r="J100" s="122" t="s">
        <v>416</v>
      </c>
      <c r="K100" s="144" t="s">
        <v>418</v>
      </c>
      <c r="L100" s="145" t="s">
        <v>419</v>
      </c>
      <c r="M100" s="136"/>
      <c r="N100" s="136"/>
    </row>
    <row r="101" spans="1:14" x14ac:dyDescent="0.25">
      <c r="A101" s="82">
        <f t="shared" si="5"/>
        <v>93</v>
      </c>
      <c r="B101" s="140" t="s">
        <v>1825</v>
      </c>
      <c r="C101" s="141" t="str">
        <f t="shared" si="6"/>
        <v>.wav</v>
      </c>
      <c r="F101" s="116">
        <v>79</v>
      </c>
      <c r="G101" s="121" t="s">
        <v>420</v>
      </c>
      <c r="H101" s="121" t="s">
        <v>420</v>
      </c>
      <c r="I101" s="122" t="s">
        <v>421</v>
      </c>
      <c r="J101" s="122" t="s">
        <v>420</v>
      </c>
      <c r="K101" s="144" t="s">
        <v>422</v>
      </c>
      <c r="L101" s="145" t="s">
        <v>423</v>
      </c>
      <c r="M101" s="136"/>
      <c r="N101" s="136"/>
    </row>
    <row r="102" spans="1:14" x14ac:dyDescent="0.25">
      <c r="A102" s="82">
        <f t="shared" si="5"/>
        <v>94</v>
      </c>
      <c r="B102" s="140" t="s">
        <v>1826</v>
      </c>
      <c r="C102" s="141" t="str">
        <f t="shared" si="6"/>
        <v>.mp4</v>
      </c>
      <c r="F102" s="116">
        <v>80</v>
      </c>
      <c r="G102" s="121" t="s">
        <v>424</v>
      </c>
      <c r="H102" s="121" t="s">
        <v>424</v>
      </c>
      <c r="I102" s="122" t="s">
        <v>425</v>
      </c>
      <c r="J102" s="122" t="s">
        <v>424</v>
      </c>
      <c r="K102" s="144" t="s">
        <v>426</v>
      </c>
      <c r="L102" s="145" t="s">
        <v>427</v>
      </c>
      <c r="M102" s="136"/>
      <c r="N102" s="136"/>
    </row>
    <row r="103" spans="1:14" x14ac:dyDescent="0.25">
      <c r="A103" s="82">
        <f t="shared" si="5"/>
        <v>95</v>
      </c>
      <c r="B103" s="140" t="s">
        <v>1828</v>
      </c>
      <c r="C103" s="141" t="str">
        <f t="shared" si="6"/>
        <v>.mov</v>
      </c>
      <c r="F103" s="116">
        <v>81</v>
      </c>
      <c r="G103" s="121" t="s">
        <v>428</v>
      </c>
      <c r="H103" s="121" t="s">
        <v>428</v>
      </c>
      <c r="I103" s="122" t="s">
        <v>429</v>
      </c>
      <c r="J103" s="122" t="s">
        <v>428</v>
      </c>
      <c r="K103" s="144" t="s">
        <v>430</v>
      </c>
      <c r="L103" s="145" t="s">
        <v>431</v>
      </c>
      <c r="M103" s="136"/>
      <c r="N103" s="136"/>
    </row>
    <row r="104" spans="1:14" x14ac:dyDescent="0.25">
      <c r="A104" s="82">
        <f t="shared" si="5"/>
        <v>96</v>
      </c>
      <c r="B104" s="140" t="s">
        <v>1827</v>
      </c>
      <c r="C104" s="141" t="str">
        <f t="shared" si="6"/>
        <v>.wmv</v>
      </c>
      <c r="F104" s="116">
        <v>82</v>
      </c>
      <c r="G104" s="121" t="s">
        <v>432</v>
      </c>
      <c r="H104" s="121" t="s">
        <v>432</v>
      </c>
      <c r="I104" s="122" t="s">
        <v>433</v>
      </c>
      <c r="J104" s="122" t="s">
        <v>432</v>
      </c>
      <c r="K104" s="144" t="s">
        <v>434</v>
      </c>
      <c r="L104" s="145" t="s">
        <v>435</v>
      </c>
      <c r="M104" s="136"/>
      <c r="N104" s="136"/>
    </row>
    <row r="105" spans="1:14" x14ac:dyDescent="0.25">
      <c r="A105" s="82">
        <f t="shared" si="5"/>
        <v>97</v>
      </c>
      <c r="B105" s="140" t="s">
        <v>1829</v>
      </c>
      <c r="C105" s="141" t="str">
        <f t="shared" si="6"/>
        <v>.aep</v>
      </c>
      <c r="F105" s="116">
        <v>83</v>
      </c>
      <c r="G105" s="127" t="s">
        <v>436</v>
      </c>
      <c r="H105" s="127" t="s">
        <v>436</v>
      </c>
      <c r="I105" s="128" t="s">
        <v>437</v>
      </c>
      <c r="J105" s="128" t="s">
        <v>436</v>
      </c>
      <c r="K105" s="150" t="s">
        <v>438</v>
      </c>
      <c r="L105" s="145" t="s">
        <v>439</v>
      </c>
      <c r="M105" s="136"/>
      <c r="N105" s="136"/>
    </row>
    <row r="106" spans="1:14" x14ac:dyDescent="0.25">
      <c r="A106" s="82">
        <f t="shared" si="5"/>
        <v>98</v>
      </c>
      <c r="B106" s="140" t="s">
        <v>1830</v>
      </c>
      <c r="C106" s="141" t="str">
        <f t="shared" si="6"/>
        <v>.aepx</v>
      </c>
      <c r="F106" s="116">
        <v>84</v>
      </c>
      <c r="G106" s="124" t="s">
        <v>436</v>
      </c>
      <c r="H106" s="124" t="s">
        <v>436</v>
      </c>
      <c r="I106" s="125" t="s">
        <v>437</v>
      </c>
      <c r="J106" s="125" t="s">
        <v>436</v>
      </c>
      <c r="K106" s="156" t="s">
        <v>438</v>
      </c>
      <c r="L106" s="145" t="s">
        <v>439</v>
      </c>
      <c r="M106" s="136"/>
      <c r="N106" s="136"/>
    </row>
    <row r="107" spans="1:14" x14ac:dyDescent="0.25">
      <c r="A107" s="82">
        <f t="shared" si="5"/>
        <v>99</v>
      </c>
      <c r="B107" s="140" t="s">
        <v>210</v>
      </c>
      <c r="C107" s="141" t="s">
        <v>1845</v>
      </c>
      <c r="F107" s="116"/>
      <c r="G107" s="124"/>
      <c r="H107" s="124"/>
      <c r="I107" s="125"/>
      <c r="J107" s="125"/>
      <c r="K107" s="156"/>
      <c r="L107" s="145"/>
      <c r="M107" s="136"/>
      <c r="N107" s="136"/>
    </row>
    <row r="108" spans="1:14" x14ac:dyDescent="0.25">
      <c r="A108" s="82">
        <f t="shared" si="5"/>
        <v>100</v>
      </c>
      <c r="B108" s="4"/>
      <c r="C108" s="10"/>
      <c r="F108" s="116">
        <v>85</v>
      </c>
      <c r="G108" s="121" t="s">
        <v>440</v>
      </c>
      <c r="H108" s="121" t="s">
        <v>440</v>
      </c>
      <c r="I108" s="122" t="s">
        <v>441</v>
      </c>
      <c r="J108" s="122" t="s">
        <v>440</v>
      </c>
      <c r="K108" s="144" t="s">
        <v>442</v>
      </c>
      <c r="L108" s="145" t="s">
        <v>443</v>
      </c>
      <c r="M108" s="136"/>
      <c r="N108" s="136"/>
    </row>
    <row r="109" spans="1:14" x14ac:dyDescent="0.25">
      <c r="F109" s="116">
        <v>86</v>
      </c>
      <c r="G109" s="121" t="s">
        <v>444</v>
      </c>
      <c r="H109" s="121" t="s">
        <v>444</v>
      </c>
      <c r="I109" s="122" t="s">
        <v>445</v>
      </c>
      <c r="J109" s="122" t="s">
        <v>444</v>
      </c>
      <c r="K109" s="144" t="s">
        <v>446</v>
      </c>
      <c r="L109" s="145" t="s">
        <v>447</v>
      </c>
      <c r="M109" s="136"/>
      <c r="N109" s="136"/>
    </row>
    <row r="110" spans="1:14" x14ac:dyDescent="0.25">
      <c r="F110" s="116">
        <v>87</v>
      </c>
      <c r="G110" s="121" t="s">
        <v>448</v>
      </c>
      <c r="H110" s="121" t="s">
        <v>448</v>
      </c>
      <c r="I110" s="122" t="s">
        <v>449</v>
      </c>
      <c r="J110" s="122" t="s">
        <v>448</v>
      </c>
      <c r="K110" s="144" t="s">
        <v>450</v>
      </c>
      <c r="L110" s="145" t="s">
        <v>451</v>
      </c>
      <c r="M110" s="136"/>
      <c r="N110" s="136"/>
    </row>
    <row r="111" spans="1:14" x14ac:dyDescent="0.25">
      <c r="F111" s="116">
        <v>88</v>
      </c>
      <c r="G111" s="121" t="s">
        <v>452</v>
      </c>
      <c r="H111" s="121" t="s">
        <v>452</v>
      </c>
      <c r="I111" s="122" t="s">
        <v>453</v>
      </c>
      <c r="J111" s="122" t="s">
        <v>452</v>
      </c>
      <c r="K111" s="144" t="s">
        <v>454</v>
      </c>
      <c r="L111" s="145" t="s">
        <v>455</v>
      </c>
      <c r="M111" s="136"/>
      <c r="N111" s="136"/>
    </row>
    <row r="112" spans="1:14" x14ac:dyDescent="0.25">
      <c r="F112" s="116">
        <v>89</v>
      </c>
      <c r="G112" s="121" t="s">
        <v>456</v>
      </c>
      <c r="H112" s="121" t="s">
        <v>456</v>
      </c>
      <c r="I112" s="122" t="s">
        <v>457</v>
      </c>
      <c r="J112" s="122" t="s">
        <v>456</v>
      </c>
      <c r="K112" s="144" t="s">
        <v>458</v>
      </c>
      <c r="L112" s="145" t="s">
        <v>459</v>
      </c>
      <c r="M112" s="136"/>
      <c r="N112" s="136"/>
    </row>
    <row r="113" spans="6:14" x14ac:dyDescent="0.25">
      <c r="F113" s="116">
        <v>90</v>
      </c>
      <c r="G113" s="121" t="s">
        <v>460</v>
      </c>
      <c r="H113" s="121" t="s">
        <v>460</v>
      </c>
      <c r="I113" s="122" t="s">
        <v>461</v>
      </c>
      <c r="J113" s="122" t="s">
        <v>460</v>
      </c>
      <c r="K113" s="144" t="s">
        <v>462</v>
      </c>
      <c r="L113" s="145" t="s">
        <v>463</v>
      </c>
      <c r="M113" s="136"/>
      <c r="N113" s="136"/>
    </row>
    <row r="114" spans="6:14" x14ac:dyDescent="0.25">
      <c r="F114" s="116">
        <v>91</v>
      </c>
      <c r="G114" s="121" t="s">
        <v>464</v>
      </c>
      <c r="H114" s="121" t="s">
        <v>464</v>
      </c>
      <c r="I114" s="122" t="s">
        <v>465</v>
      </c>
      <c r="J114" s="122" t="s">
        <v>464</v>
      </c>
      <c r="K114" s="144" t="s">
        <v>466</v>
      </c>
      <c r="L114" s="145" t="s">
        <v>467</v>
      </c>
      <c r="M114" s="136"/>
      <c r="N114" s="136"/>
    </row>
    <row r="115" spans="6:14" x14ac:dyDescent="0.25">
      <c r="F115" s="116">
        <v>92</v>
      </c>
      <c r="G115" s="121" t="s">
        <v>468</v>
      </c>
      <c r="H115" s="121" t="s">
        <v>468</v>
      </c>
      <c r="I115" s="122" t="s">
        <v>469</v>
      </c>
      <c r="J115" s="122" t="s">
        <v>468</v>
      </c>
      <c r="K115" s="144" t="s">
        <v>470</v>
      </c>
      <c r="L115" s="145" t="s">
        <v>469</v>
      </c>
      <c r="M115" s="136"/>
      <c r="N115" s="136"/>
    </row>
    <row r="116" spans="6:14" x14ac:dyDescent="0.25">
      <c r="F116" s="116">
        <v>93</v>
      </c>
      <c r="G116" s="127" t="s">
        <v>471</v>
      </c>
      <c r="H116" s="127" t="s">
        <v>471</v>
      </c>
      <c r="I116" s="128" t="s">
        <v>472</v>
      </c>
      <c r="J116" s="128" t="s">
        <v>471</v>
      </c>
      <c r="K116" s="150" t="s">
        <v>473</v>
      </c>
      <c r="L116" s="145" t="s">
        <v>474</v>
      </c>
      <c r="M116" s="136"/>
      <c r="N116" s="136"/>
    </row>
    <row r="117" spans="6:14" x14ac:dyDescent="0.25">
      <c r="F117" s="116">
        <v>94</v>
      </c>
      <c r="G117" s="124" t="s">
        <v>471</v>
      </c>
      <c r="H117" s="124" t="s">
        <v>471</v>
      </c>
      <c r="I117" s="125" t="s">
        <v>472</v>
      </c>
      <c r="J117" s="125" t="s">
        <v>471</v>
      </c>
      <c r="K117" s="156" t="s">
        <v>473</v>
      </c>
      <c r="L117" s="145" t="s">
        <v>474</v>
      </c>
      <c r="M117" s="136"/>
      <c r="N117" s="136"/>
    </row>
    <row r="118" spans="6:14" x14ac:dyDescent="0.25">
      <c r="F118" s="116">
        <v>95</v>
      </c>
      <c r="G118" s="121" t="s">
        <v>475</v>
      </c>
      <c r="H118" s="121" t="s">
        <v>475</v>
      </c>
      <c r="I118" s="122" t="s">
        <v>476</v>
      </c>
      <c r="J118" s="122" t="s">
        <v>475</v>
      </c>
      <c r="K118" s="144" t="s">
        <v>477</v>
      </c>
      <c r="L118" s="145" t="s">
        <v>478</v>
      </c>
      <c r="M118" s="136"/>
      <c r="N118" s="136"/>
    </row>
    <row r="119" spans="6:14" x14ac:dyDescent="0.25">
      <c r="F119" s="116">
        <v>96</v>
      </c>
      <c r="G119" s="121" t="s">
        <v>479</v>
      </c>
      <c r="H119" s="121" t="s">
        <v>479</v>
      </c>
      <c r="I119" s="122" t="s">
        <v>480</v>
      </c>
      <c r="J119" s="122" t="s">
        <v>479</v>
      </c>
      <c r="K119" s="144" t="s">
        <v>481</v>
      </c>
      <c r="L119" s="145" t="s">
        <v>482</v>
      </c>
      <c r="M119" s="136"/>
      <c r="N119" s="136"/>
    </row>
    <row r="120" spans="6:14" x14ac:dyDescent="0.25">
      <c r="F120" s="116">
        <v>97</v>
      </c>
      <c r="G120" s="127" t="s">
        <v>483</v>
      </c>
      <c r="H120" s="127" t="s">
        <v>483</v>
      </c>
      <c r="I120" s="128" t="s">
        <v>484</v>
      </c>
      <c r="J120" s="128" t="s">
        <v>483</v>
      </c>
      <c r="K120" s="150" t="s">
        <v>485</v>
      </c>
      <c r="L120" s="145" t="s">
        <v>486</v>
      </c>
      <c r="M120" s="136"/>
      <c r="N120" s="136"/>
    </row>
    <row r="121" spans="6:14" x14ac:dyDescent="0.25">
      <c r="F121" s="116">
        <v>98</v>
      </c>
      <c r="G121" s="124" t="s">
        <v>483</v>
      </c>
      <c r="H121" s="124" t="s">
        <v>483</v>
      </c>
      <c r="I121" s="125" t="s">
        <v>484</v>
      </c>
      <c r="J121" s="125" t="s">
        <v>483</v>
      </c>
      <c r="K121" s="156" t="s">
        <v>485</v>
      </c>
      <c r="L121" s="145" t="s">
        <v>486</v>
      </c>
      <c r="M121" s="136"/>
      <c r="N121" s="136"/>
    </row>
    <row r="122" spans="6:14" x14ac:dyDescent="0.25">
      <c r="F122" s="116">
        <v>99</v>
      </c>
      <c r="G122" s="121" t="s">
        <v>487</v>
      </c>
      <c r="H122" s="121" t="s">
        <v>487</v>
      </c>
      <c r="I122" s="122" t="s">
        <v>488</v>
      </c>
      <c r="J122" s="122" t="s">
        <v>487</v>
      </c>
      <c r="K122" s="144" t="s">
        <v>489</v>
      </c>
      <c r="L122" s="145" t="s">
        <v>490</v>
      </c>
      <c r="M122" s="136"/>
      <c r="N122" s="136"/>
    </row>
    <row r="123" spans="6:14" x14ac:dyDescent="0.25">
      <c r="F123" s="116">
        <v>100</v>
      </c>
      <c r="G123" s="121" t="s">
        <v>491</v>
      </c>
      <c r="H123" s="121" t="s">
        <v>491</v>
      </c>
      <c r="I123" s="122" t="s">
        <v>492</v>
      </c>
      <c r="J123" s="122" t="s">
        <v>491</v>
      </c>
      <c r="K123" s="144" t="s">
        <v>493</v>
      </c>
      <c r="L123" s="145" t="s">
        <v>494</v>
      </c>
      <c r="M123" s="136"/>
      <c r="N123" s="136"/>
    </row>
    <row r="124" spans="6:14" x14ac:dyDescent="0.25">
      <c r="F124" s="116">
        <v>101</v>
      </c>
      <c r="G124" s="121" t="s">
        <v>495</v>
      </c>
      <c r="H124" s="121" t="s">
        <v>495</v>
      </c>
      <c r="I124" s="122" t="s">
        <v>496</v>
      </c>
      <c r="J124" s="122" t="s">
        <v>495</v>
      </c>
      <c r="K124" s="144" t="s">
        <v>497</v>
      </c>
      <c r="L124" s="145" t="s">
        <v>498</v>
      </c>
      <c r="M124" s="136"/>
      <c r="N124" s="136"/>
    </row>
    <row r="125" spans="6:14" x14ac:dyDescent="0.25">
      <c r="F125" s="116">
        <v>102</v>
      </c>
      <c r="G125" s="121" t="s">
        <v>499</v>
      </c>
      <c r="H125" s="121" t="s">
        <v>499</v>
      </c>
      <c r="I125" s="122" t="s">
        <v>500</v>
      </c>
      <c r="J125" s="122" t="s">
        <v>499</v>
      </c>
      <c r="K125" s="144" t="s">
        <v>501</v>
      </c>
      <c r="L125" s="145" t="s">
        <v>502</v>
      </c>
      <c r="M125" s="136"/>
      <c r="N125" s="136"/>
    </row>
    <row r="126" spans="6:14" x14ac:dyDescent="0.25">
      <c r="F126" s="116">
        <v>103</v>
      </c>
      <c r="G126" s="121" t="s">
        <v>503</v>
      </c>
      <c r="H126" s="121" t="s">
        <v>503</v>
      </c>
      <c r="I126" s="122" t="s">
        <v>504</v>
      </c>
      <c r="J126" s="122" t="s">
        <v>503</v>
      </c>
      <c r="K126" s="144" t="s">
        <v>505</v>
      </c>
      <c r="L126" s="145" t="s">
        <v>506</v>
      </c>
      <c r="M126" s="136"/>
      <c r="N126" s="136"/>
    </row>
    <row r="127" spans="6:14" x14ac:dyDescent="0.25">
      <c r="F127" s="116">
        <v>104</v>
      </c>
      <c r="G127" s="121" t="s">
        <v>507</v>
      </c>
      <c r="H127" s="121" t="s">
        <v>507</v>
      </c>
      <c r="I127" s="122" t="s">
        <v>508</v>
      </c>
      <c r="J127" s="122" t="s">
        <v>507</v>
      </c>
      <c r="K127" s="144" t="s">
        <v>509</v>
      </c>
      <c r="L127" s="145" t="s">
        <v>510</v>
      </c>
      <c r="M127" s="136"/>
      <c r="N127" s="136"/>
    </row>
    <row r="128" spans="6:14" x14ac:dyDescent="0.25">
      <c r="F128" s="116">
        <v>105</v>
      </c>
      <c r="G128" s="121" t="s">
        <v>511</v>
      </c>
      <c r="H128" s="121" t="s">
        <v>511</v>
      </c>
      <c r="I128" s="122" t="s">
        <v>512</v>
      </c>
      <c r="J128" s="122" t="s">
        <v>511</v>
      </c>
      <c r="K128" s="144" t="s">
        <v>513</v>
      </c>
      <c r="L128" s="145" t="s">
        <v>514</v>
      </c>
      <c r="M128" s="136"/>
      <c r="N128" s="136"/>
    </row>
    <row r="129" spans="6:14" x14ac:dyDescent="0.25">
      <c r="F129" s="116">
        <v>106</v>
      </c>
      <c r="G129" s="121" t="s">
        <v>515</v>
      </c>
      <c r="H129" s="121" t="s">
        <v>515</v>
      </c>
      <c r="I129" s="122" t="s">
        <v>516</v>
      </c>
      <c r="J129" s="122" t="s">
        <v>515</v>
      </c>
      <c r="K129" s="144" t="s">
        <v>517</v>
      </c>
      <c r="L129" s="145" t="s">
        <v>518</v>
      </c>
      <c r="M129" s="136"/>
      <c r="N129" s="136"/>
    </row>
    <row r="130" spans="6:14" x14ac:dyDescent="0.25">
      <c r="F130" s="116">
        <v>107</v>
      </c>
      <c r="G130" s="121" t="s">
        <v>519</v>
      </c>
      <c r="H130" s="121" t="s">
        <v>519</v>
      </c>
      <c r="I130" s="122" t="s">
        <v>520</v>
      </c>
      <c r="J130" s="122" t="s">
        <v>519</v>
      </c>
      <c r="K130" s="144" t="s">
        <v>521</v>
      </c>
      <c r="L130" s="145" t="s">
        <v>522</v>
      </c>
      <c r="M130" s="136"/>
      <c r="N130" s="136"/>
    </row>
    <row r="131" spans="6:14" x14ac:dyDescent="0.25">
      <c r="F131" s="116">
        <v>108</v>
      </c>
      <c r="G131" s="121" t="s">
        <v>523</v>
      </c>
      <c r="H131" s="121" t="s">
        <v>523</v>
      </c>
      <c r="I131" s="122" t="s">
        <v>524</v>
      </c>
      <c r="J131" s="122" t="s">
        <v>523</v>
      </c>
      <c r="K131" s="144" t="s">
        <v>525</v>
      </c>
      <c r="L131" s="145" t="s">
        <v>526</v>
      </c>
      <c r="M131" s="136"/>
      <c r="N131" s="136"/>
    </row>
    <row r="132" spans="6:14" x14ac:dyDescent="0.25">
      <c r="F132" s="116">
        <v>109</v>
      </c>
      <c r="G132" s="121" t="s">
        <v>527</v>
      </c>
      <c r="H132" s="121" t="s">
        <v>527</v>
      </c>
      <c r="I132" s="122" t="s">
        <v>528</v>
      </c>
      <c r="J132" s="122" t="s">
        <v>527</v>
      </c>
      <c r="K132" s="144" t="s">
        <v>529</v>
      </c>
      <c r="L132" s="145" t="s">
        <v>528</v>
      </c>
      <c r="M132" s="136"/>
      <c r="N132" s="136"/>
    </row>
    <row r="133" spans="6:14" x14ac:dyDescent="0.25">
      <c r="F133" s="116">
        <v>110</v>
      </c>
      <c r="G133" s="121" t="s">
        <v>530</v>
      </c>
      <c r="H133" s="121" t="s">
        <v>530</v>
      </c>
      <c r="I133" s="122" t="s">
        <v>531</v>
      </c>
      <c r="J133" s="122" t="s">
        <v>530</v>
      </c>
      <c r="K133" s="144" t="s">
        <v>532</v>
      </c>
      <c r="L133" s="145" t="s">
        <v>533</v>
      </c>
      <c r="M133" s="136"/>
      <c r="N133" s="136"/>
    </row>
    <row r="134" spans="6:14" x14ac:dyDescent="0.25">
      <c r="F134" s="116">
        <v>111</v>
      </c>
      <c r="G134" s="121" t="s">
        <v>534</v>
      </c>
      <c r="H134" s="121" t="s">
        <v>534</v>
      </c>
      <c r="I134" s="122" t="s">
        <v>535</v>
      </c>
      <c r="J134" s="122" t="s">
        <v>534</v>
      </c>
      <c r="K134" s="144" t="s">
        <v>536</v>
      </c>
      <c r="L134" s="145" t="s">
        <v>537</v>
      </c>
      <c r="M134" s="136"/>
      <c r="N134" s="136"/>
    </row>
    <row r="135" spans="6:14" x14ac:dyDescent="0.25">
      <c r="F135" s="116">
        <v>112</v>
      </c>
      <c r="G135" s="121" t="s">
        <v>538</v>
      </c>
      <c r="H135" s="121" t="s">
        <v>538</v>
      </c>
      <c r="I135" s="122" t="s">
        <v>539</v>
      </c>
      <c r="J135" s="122" t="s">
        <v>538</v>
      </c>
      <c r="K135" s="144" t="s">
        <v>540</v>
      </c>
      <c r="L135" s="145" t="s">
        <v>541</v>
      </c>
      <c r="M135" s="136"/>
      <c r="N135" s="136"/>
    </row>
    <row r="136" spans="6:14" x14ac:dyDescent="0.25">
      <c r="F136" s="116">
        <v>113</v>
      </c>
      <c r="G136" s="121" t="s">
        <v>542</v>
      </c>
      <c r="H136" s="121" t="s">
        <v>542</v>
      </c>
      <c r="I136" s="122" t="s">
        <v>543</v>
      </c>
      <c r="J136" s="122" t="s">
        <v>542</v>
      </c>
      <c r="K136" s="144" t="s">
        <v>544</v>
      </c>
      <c r="L136" s="145" t="s">
        <v>545</v>
      </c>
      <c r="M136" s="136"/>
      <c r="N136" s="136"/>
    </row>
    <row r="137" spans="6:14" x14ac:dyDescent="0.25">
      <c r="F137" s="116">
        <v>114</v>
      </c>
      <c r="G137" s="121" t="s">
        <v>546</v>
      </c>
      <c r="H137" s="121" t="s">
        <v>546</v>
      </c>
      <c r="I137" s="122" t="s">
        <v>547</v>
      </c>
      <c r="J137" s="122" t="s">
        <v>546</v>
      </c>
      <c r="K137" s="144" t="s">
        <v>548</v>
      </c>
      <c r="L137" s="145" t="s">
        <v>549</v>
      </c>
      <c r="M137" s="136"/>
      <c r="N137" s="136"/>
    </row>
    <row r="138" spans="6:14" x14ac:dyDescent="0.25">
      <c r="F138" s="116">
        <v>115</v>
      </c>
      <c r="G138" s="121" t="s">
        <v>550</v>
      </c>
      <c r="H138" s="121" t="s">
        <v>550</v>
      </c>
      <c r="I138" s="122" t="s">
        <v>551</v>
      </c>
      <c r="J138" s="122" t="s">
        <v>550</v>
      </c>
      <c r="K138" s="144" t="s">
        <v>552</v>
      </c>
      <c r="L138" s="145" t="s">
        <v>553</v>
      </c>
      <c r="M138" s="136"/>
      <c r="N138" s="136"/>
    </row>
    <row r="139" spans="6:14" x14ac:dyDescent="0.25">
      <c r="F139" s="116">
        <v>116</v>
      </c>
      <c r="G139" s="121" t="s">
        <v>554</v>
      </c>
      <c r="H139" s="121" t="s">
        <v>554</v>
      </c>
      <c r="I139" s="122" t="s">
        <v>555</v>
      </c>
      <c r="J139" s="122" t="s">
        <v>554</v>
      </c>
      <c r="K139" s="144" t="s">
        <v>556</v>
      </c>
      <c r="L139" s="145" t="s">
        <v>557</v>
      </c>
      <c r="M139" s="136"/>
      <c r="N139" s="136"/>
    </row>
    <row r="140" spans="6:14" x14ac:dyDescent="0.25">
      <c r="F140" s="116">
        <v>117</v>
      </c>
      <c r="G140" s="121" t="s">
        <v>558</v>
      </c>
      <c r="H140" s="121" t="s">
        <v>558</v>
      </c>
      <c r="I140" s="122" t="s">
        <v>559</v>
      </c>
      <c r="J140" s="122" t="s">
        <v>558</v>
      </c>
      <c r="K140" s="144" t="s">
        <v>560</v>
      </c>
      <c r="L140" s="145" t="s">
        <v>559</v>
      </c>
      <c r="M140" s="136"/>
      <c r="N140" s="136"/>
    </row>
    <row r="141" spans="6:14" x14ac:dyDescent="0.25">
      <c r="F141" s="116">
        <v>118</v>
      </c>
      <c r="G141" s="121" t="s">
        <v>561</v>
      </c>
      <c r="H141" s="121" t="s">
        <v>561</v>
      </c>
      <c r="I141" s="122" t="s">
        <v>562</v>
      </c>
      <c r="J141" s="122" t="s">
        <v>561</v>
      </c>
      <c r="K141" s="144" t="s">
        <v>563</v>
      </c>
      <c r="L141" s="145" t="s">
        <v>564</v>
      </c>
      <c r="M141" s="136"/>
      <c r="N141" s="136"/>
    </row>
    <row r="142" spans="6:14" x14ac:dyDescent="0.25">
      <c r="F142" s="116">
        <v>119</v>
      </c>
      <c r="G142" s="127" t="s">
        <v>565</v>
      </c>
      <c r="H142" s="127" t="s">
        <v>565</v>
      </c>
      <c r="I142" s="128" t="s">
        <v>566</v>
      </c>
      <c r="J142" s="128" t="s">
        <v>565</v>
      </c>
      <c r="K142" s="150" t="s">
        <v>567</v>
      </c>
      <c r="L142" s="145" t="s">
        <v>568</v>
      </c>
      <c r="M142" s="136"/>
      <c r="N142" s="136"/>
    </row>
    <row r="143" spans="6:14" x14ac:dyDescent="0.25">
      <c r="F143" s="116">
        <v>120</v>
      </c>
      <c r="G143" s="124" t="s">
        <v>569</v>
      </c>
      <c r="H143" s="124" t="s">
        <v>569</v>
      </c>
      <c r="I143" s="125" t="s">
        <v>570</v>
      </c>
      <c r="J143" s="125" t="s">
        <v>569</v>
      </c>
      <c r="K143" s="156" t="s">
        <v>571</v>
      </c>
      <c r="L143" s="145" t="s">
        <v>572</v>
      </c>
      <c r="M143" s="136"/>
      <c r="N143" s="136"/>
    </row>
    <row r="144" spans="6:14" x14ac:dyDescent="0.25">
      <c r="F144" s="116">
        <v>121</v>
      </c>
      <c r="G144" s="127" t="s">
        <v>573</v>
      </c>
      <c r="H144" s="127" t="s">
        <v>573</v>
      </c>
      <c r="I144" s="128" t="s">
        <v>574</v>
      </c>
      <c r="J144" s="128" t="s">
        <v>573</v>
      </c>
      <c r="K144" s="150" t="s">
        <v>575</v>
      </c>
      <c r="L144" s="145" t="s">
        <v>576</v>
      </c>
      <c r="M144" s="136"/>
      <c r="N144" s="136"/>
    </row>
    <row r="145" spans="6:14" x14ac:dyDescent="0.25">
      <c r="F145" s="116">
        <v>122</v>
      </c>
      <c r="G145" s="124" t="s">
        <v>577</v>
      </c>
      <c r="H145" s="124" t="s">
        <v>577</v>
      </c>
      <c r="I145" s="125" t="s">
        <v>578</v>
      </c>
      <c r="J145" s="125" t="s">
        <v>577</v>
      </c>
      <c r="K145" s="156" t="s">
        <v>579</v>
      </c>
      <c r="L145" s="145" t="s">
        <v>580</v>
      </c>
      <c r="M145" s="136"/>
      <c r="N145" s="136"/>
    </row>
    <row r="146" spans="6:14" x14ac:dyDescent="0.25">
      <c r="F146" s="116">
        <v>123</v>
      </c>
      <c r="G146" s="121" t="s">
        <v>581</v>
      </c>
      <c r="H146" s="121" t="s">
        <v>581</v>
      </c>
      <c r="I146" s="122" t="s">
        <v>582</v>
      </c>
      <c r="J146" s="122" t="s">
        <v>581</v>
      </c>
      <c r="K146" s="144" t="s">
        <v>583</v>
      </c>
      <c r="L146" s="145" t="s">
        <v>584</v>
      </c>
      <c r="M146" s="136"/>
      <c r="N146" s="136"/>
    </row>
    <row r="147" spans="6:14" x14ac:dyDescent="0.25">
      <c r="F147" s="116">
        <v>124</v>
      </c>
      <c r="G147" s="121" t="s">
        <v>581</v>
      </c>
      <c r="H147" s="121" t="s">
        <v>581</v>
      </c>
      <c r="I147" s="122" t="s">
        <v>582</v>
      </c>
      <c r="J147" s="122" t="s">
        <v>581</v>
      </c>
      <c r="K147" s="144" t="s">
        <v>583</v>
      </c>
      <c r="L147" s="145" t="s">
        <v>584</v>
      </c>
      <c r="M147" s="136"/>
      <c r="N147" s="136"/>
    </row>
    <row r="148" spans="6:14" x14ac:dyDescent="0.25">
      <c r="F148" s="116">
        <v>125</v>
      </c>
      <c r="G148" s="121" t="s">
        <v>585</v>
      </c>
      <c r="H148" s="121" t="s">
        <v>585</v>
      </c>
      <c r="I148" s="122" t="s">
        <v>586</v>
      </c>
      <c r="J148" s="122" t="s">
        <v>585</v>
      </c>
      <c r="K148" s="144" t="s">
        <v>587</v>
      </c>
      <c r="L148" s="145" t="s">
        <v>588</v>
      </c>
      <c r="M148" s="136"/>
      <c r="N148" s="136"/>
    </row>
    <row r="149" spans="6:14" x14ac:dyDescent="0.25">
      <c r="F149" s="116">
        <v>126</v>
      </c>
      <c r="G149" s="121" t="s">
        <v>585</v>
      </c>
      <c r="H149" s="121" t="s">
        <v>585</v>
      </c>
      <c r="I149" s="122" t="s">
        <v>586</v>
      </c>
      <c r="J149" s="122" t="s">
        <v>585</v>
      </c>
      <c r="K149" s="144" t="s">
        <v>587</v>
      </c>
      <c r="L149" s="145" t="s">
        <v>588</v>
      </c>
      <c r="M149" s="136"/>
      <c r="N149" s="136"/>
    </row>
    <row r="150" spans="6:14" x14ac:dyDescent="0.25">
      <c r="F150" s="116">
        <v>127</v>
      </c>
      <c r="G150" s="121" t="s">
        <v>589</v>
      </c>
      <c r="H150" s="121" t="s">
        <v>589</v>
      </c>
      <c r="I150" s="122" t="s">
        <v>590</v>
      </c>
      <c r="J150" s="122" t="s">
        <v>589</v>
      </c>
      <c r="K150" s="144" t="s">
        <v>591</v>
      </c>
      <c r="L150" s="145" t="s">
        <v>592</v>
      </c>
      <c r="M150" s="136"/>
      <c r="N150" s="136"/>
    </row>
    <row r="151" spans="6:14" x14ac:dyDescent="0.25">
      <c r="F151" s="116">
        <v>128</v>
      </c>
      <c r="G151" s="121" t="s">
        <v>593</v>
      </c>
      <c r="H151" s="121" t="s">
        <v>593</v>
      </c>
      <c r="I151" s="122" t="s">
        <v>594</v>
      </c>
      <c r="J151" s="122" t="s">
        <v>593</v>
      </c>
      <c r="K151" s="144" t="s">
        <v>595</v>
      </c>
      <c r="L151" s="145" t="s">
        <v>596</v>
      </c>
      <c r="M151" s="136"/>
      <c r="N151" s="136"/>
    </row>
    <row r="152" spans="6:14" x14ac:dyDescent="0.25">
      <c r="F152" s="116">
        <v>129</v>
      </c>
      <c r="G152" s="127" t="s">
        <v>597</v>
      </c>
      <c r="H152" s="127" t="s">
        <v>597</v>
      </c>
      <c r="I152" s="128" t="s">
        <v>598</v>
      </c>
      <c r="J152" s="128" t="s">
        <v>597</v>
      </c>
      <c r="K152" s="150" t="s">
        <v>599</v>
      </c>
      <c r="L152" s="145" t="s">
        <v>600</v>
      </c>
      <c r="M152" s="136"/>
      <c r="N152" s="136"/>
    </row>
    <row r="153" spans="6:14" x14ac:dyDescent="0.25">
      <c r="F153" s="116">
        <v>130</v>
      </c>
      <c r="G153" s="124" t="s">
        <v>601</v>
      </c>
      <c r="H153" s="124" t="s">
        <v>601</v>
      </c>
      <c r="I153" s="125" t="s">
        <v>602</v>
      </c>
      <c r="J153" s="125" t="s">
        <v>601</v>
      </c>
      <c r="K153" s="156" t="s">
        <v>603</v>
      </c>
      <c r="L153" s="145" t="s">
        <v>604</v>
      </c>
      <c r="M153" s="136"/>
      <c r="N153" s="136"/>
    </row>
    <row r="154" spans="6:14" x14ac:dyDescent="0.25">
      <c r="F154" s="116">
        <v>131</v>
      </c>
      <c r="G154" s="121" t="s">
        <v>601</v>
      </c>
      <c r="H154" s="121" t="s">
        <v>601</v>
      </c>
      <c r="I154" s="122" t="s">
        <v>602</v>
      </c>
      <c r="J154" s="122" t="s">
        <v>601</v>
      </c>
      <c r="K154" s="144" t="s">
        <v>603</v>
      </c>
      <c r="L154" s="145" t="s">
        <v>604</v>
      </c>
      <c r="M154" s="136"/>
      <c r="N154" s="136"/>
    </row>
    <row r="155" spans="6:14" x14ac:dyDescent="0.25">
      <c r="F155" s="116">
        <v>132</v>
      </c>
      <c r="G155" s="121" t="s">
        <v>605</v>
      </c>
      <c r="H155" s="121" t="s">
        <v>605</v>
      </c>
      <c r="I155" s="122" t="s">
        <v>606</v>
      </c>
      <c r="J155" s="122" t="s">
        <v>605</v>
      </c>
      <c r="K155" s="144" t="s">
        <v>607</v>
      </c>
      <c r="L155" s="145" t="s">
        <v>608</v>
      </c>
      <c r="M155" s="136"/>
      <c r="N155" s="136"/>
    </row>
    <row r="156" spans="6:14" x14ac:dyDescent="0.25">
      <c r="F156" s="116">
        <v>133</v>
      </c>
      <c r="G156" s="121" t="s">
        <v>609</v>
      </c>
      <c r="H156" s="121" t="s">
        <v>609</v>
      </c>
      <c r="I156" s="122" t="s">
        <v>610</v>
      </c>
      <c r="J156" s="122" t="s">
        <v>609</v>
      </c>
      <c r="K156" s="144" t="s">
        <v>611</v>
      </c>
      <c r="L156" s="145" t="s">
        <v>612</v>
      </c>
      <c r="M156" s="136"/>
      <c r="N156" s="136"/>
    </row>
    <row r="157" spans="6:14" x14ac:dyDescent="0.25">
      <c r="F157" s="116">
        <v>134</v>
      </c>
      <c r="G157" s="121" t="s">
        <v>609</v>
      </c>
      <c r="H157" s="121" t="s">
        <v>609</v>
      </c>
      <c r="I157" s="122" t="s">
        <v>610</v>
      </c>
      <c r="J157" s="122" t="s">
        <v>609</v>
      </c>
      <c r="K157" s="144" t="s">
        <v>611</v>
      </c>
      <c r="L157" s="145" t="s">
        <v>612</v>
      </c>
      <c r="M157" s="136"/>
      <c r="N157" s="136"/>
    </row>
    <row r="158" spans="6:14" x14ac:dyDescent="0.25">
      <c r="F158" s="116">
        <v>135</v>
      </c>
      <c r="G158" s="121" t="s">
        <v>613</v>
      </c>
      <c r="H158" s="121" t="s">
        <v>613</v>
      </c>
      <c r="I158" s="122" t="s">
        <v>614</v>
      </c>
      <c r="J158" s="122" t="s">
        <v>613</v>
      </c>
      <c r="K158" s="144" t="s">
        <v>615</v>
      </c>
      <c r="L158" s="145" t="s">
        <v>616</v>
      </c>
      <c r="M158" s="136"/>
      <c r="N158" s="136"/>
    </row>
    <row r="159" spans="6:14" x14ac:dyDescent="0.25">
      <c r="F159" s="116">
        <v>136</v>
      </c>
      <c r="G159" s="121" t="s">
        <v>617</v>
      </c>
      <c r="H159" s="121" t="s">
        <v>617</v>
      </c>
      <c r="I159" s="122" t="s">
        <v>618</v>
      </c>
      <c r="J159" s="122" t="s">
        <v>617</v>
      </c>
      <c r="K159" s="144" t="s">
        <v>619</v>
      </c>
      <c r="L159" s="145" t="s">
        <v>620</v>
      </c>
      <c r="M159" s="136"/>
      <c r="N159" s="136"/>
    </row>
    <row r="160" spans="6:14" x14ac:dyDescent="0.25">
      <c r="F160" s="116">
        <v>137</v>
      </c>
      <c r="G160" s="121" t="s">
        <v>621</v>
      </c>
      <c r="H160" s="121" t="s">
        <v>621</v>
      </c>
      <c r="I160" s="122" t="s">
        <v>622</v>
      </c>
      <c r="J160" s="122" t="s">
        <v>621</v>
      </c>
      <c r="K160" s="144" t="s">
        <v>623</v>
      </c>
      <c r="L160" s="145" t="s">
        <v>624</v>
      </c>
      <c r="M160" s="136"/>
      <c r="N160" s="136"/>
    </row>
    <row r="161" spans="6:14" x14ac:dyDescent="0.25">
      <c r="F161" s="116">
        <v>138</v>
      </c>
      <c r="G161" s="121" t="s">
        <v>625</v>
      </c>
      <c r="H161" s="121" t="s">
        <v>625</v>
      </c>
      <c r="I161" s="122" t="s">
        <v>626</v>
      </c>
      <c r="J161" s="122" t="s">
        <v>625</v>
      </c>
      <c r="K161" s="144" t="s">
        <v>627</v>
      </c>
      <c r="L161" s="145" t="s">
        <v>628</v>
      </c>
      <c r="M161" s="136"/>
      <c r="N161" s="136"/>
    </row>
    <row r="162" spans="6:14" x14ac:dyDescent="0.25">
      <c r="F162" s="116">
        <v>11</v>
      </c>
      <c r="G162" s="127" t="s">
        <v>629</v>
      </c>
      <c r="H162" s="127" t="s">
        <v>629</v>
      </c>
      <c r="I162" s="128" t="s">
        <v>630</v>
      </c>
      <c r="J162" s="128" t="s">
        <v>629</v>
      </c>
      <c r="K162" s="150" t="s">
        <v>631</v>
      </c>
      <c r="L162" s="145" t="s">
        <v>632</v>
      </c>
      <c r="M162" s="136"/>
      <c r="N162" s="136"/>
    </row>
    <row r="163" spans="6:14" x14ac:dyDescent="0.25">
      <c r="F163" s="116">
        <v>140</v>
      </c>
      <c r="G163" s="123" t="s">
        <v>633</v>
      </c>
      <c r="H163" s="124" t="s">
        <v>633</v>
      </c>
      <c r="I163" s="125" t="s">
        <v>180</v>
      </c>
      <c r="J163" s="125" t="s">
        <v>181</v>
      </c>
      <c r="K163" s="146" t="s">
        <v>634</v>
      </c>
      <c r="L163" s="147" t="s">
        <v>635</v>
      </c>
      <c r="M163" s="136"/>
      <c r="N163" s="136"/>
    </row>
    <row r="164" spans="6:14" x14ac:dyDescent="0.25">
      <c r="F164" s="116">
        <v>141</v>
      </c>
      <c r="G164" s="121" t="s">
        <v>636</v>
      </c>
      <c r="H164" s="121" t="s">
        <v>636</v>
      </c>
      <c r="I164" s="122" t="s">
        <v>637</v>
      </c>
      <c r="J164" s="122" t="s">
        <v>636</v>
      </c>
      <c r="K164" s="144" t="s">
        <v>638</v>
      </c>
      <c r="L164" s="145" t="s">
        <v>639</v>
      </c>
      <c r="M164" s="136"/>
      <c r="N164" s="136"/>
    </row>
    <row r="165" spans="6:14" x14ac:dyDescent="0.25">
      <c r="F165" s="116">
        <v>142</v>
      </c>
      <c r="G165" s="121" t="s">
        <v>640</v>
      </c>
      <c r="H165" s="121" t="s">
        <v>640</v>
      </c>
      <c r="I165" s="122" t="s">
        <v>641</v>
      </c>
      <c r="J165" s="122" t="s">
        <v>640</v>
      </c>
      <c r="K165" s="144" t="s">
        <v>642</v>
      </c>
      <c r="L165" s="145" t="s">
        <v>643</v>
      </c>
      <c r="M165" s="136"/>
      <c r="N165" s="136"/>
    </row>
    <row r="166" spans="6:14" x14ac:dyDescent="0.25">
      <c r="F166" s="116">
        <v>143</v>
      </c>
      <c r="G166" s="121" t="s">
        <v>644</v>
      </c>
      <c r="H166" s="121" t="s">
        <v>644</v>
      </c>
      <c r="I166" s="122" t="s">
        <v>645</v>
      </c>
      <c r="J166" s="122" t="s">
        <v>644</v>
      </c>
      <c r="K166" s="144" t="s">
        <v>646</v>
      </c>
      <c r="L166" s="145" t="s">
        <v>647</v>
      </c>
      <c r="M166" s="136"/>
      <c r="N166" s="136"/>
    </row>
    <row r="167" spans="6:14" x14ac:dyDescent="0.25">
      <c r="F167" s="116">
        <v>144</v>
      </c>
      <c r="G167" s="121" t="s">
        <v>648</v>
      </c>
      <c r="H167" s="121" t="s">
        <v>648</v>
      </c>
      <c r="I167" s="122" t="s">
        <v>649</v>
      </c>
      <c r="J167" s="122" t="s">
        <v>648</v>
      </c>
      <c r="K167" s="144" t="s">
        <v>650</v>
      </c>
      <c r="L167" s="145" t="s">
        <v>651</v>
      </c>
      <c r="M167" s="136"/>
      <c r="N167" s="136"/>
    </row>
    <row r="168" spans="6:14" x14ac:dyDescent="0.25">
      <c r="F168" s="116">
        <v>145</v>
      </c>
      <c r="G168" s="121" t="s">
        <v>652</v>
      </c>
      <c r="H168" s="121" t="s">
        <v>652</v>
      </c>
      <c r="I168" s="122" t="s">
        <v>653</v>
      </c>
      <c r="J168" s="122" t="s">
        <v>652</v>
      </c>
      <c r="K168" s="144" t="s">
        <v>654</v>
      </c>
      <c r="L168" s="145" t="s">
        <v>655</v>
      </c>
      <c r="M168" s="136"/>
      <c r="N168" s="136"/>
    </row>
    <row r="169" spans="6:14" x14ac:dyDescent="0.25">
      <c r="F169" s="116">
        <v>146</v>
      </c>
      <c r="G169" s="121" t="s">
        <v>656</v>
      </c>
      <c r="H169" s="121" t="s">
        <v>656</v>
      </c>
      <c r="I169" s="122" t="s">
        <v>657</v>
      </c>
      <c r="J169" s="122" t="s">
        <v>656</v>
      </c>
      <c r="K169" s="144" t="s">
        <v>658</v>
      </c>
      <c r="L169" s="145" t="s">
        <v>659</v>
      </c>
      <c r="M169" s="136"/>
      <c r="N169" s="136"/>
    </row>
    <row r="170" spans="6:14" x14ac:dyDescent="0.25">
      <c r="F170" s="116">
        <v>147</v>
      </c>
      <c r="G170" s="121" t="s">
        <v>660</v>
      </c>
      <c r="H170" s="121" t="s">
        <v>660</v>
      </c>
      <c r="I170" s="122" t="s">
        <v>661</v>
      </c>
      <c r="J170" s="122" t="s">
        <v>660</v>
      </c>
      <c r="K170" s="144" t="s">
        <v>662</v>
      </c>
      <c r="L170" s="145" t="s">
        <v>663</v>
      </c>
      <c r="M170" s="136"/>
      <c r="N170" s="136"/>
    </row>
    <row r="171" spans="6:14" x14ac:dyDescent="0.25">
      <c r="F171" s="116">
        <v>148</v>
      </c>
      <c r="G171" s="121" t="s">
        <v>664</v>
      </c>
      <c r="H171" s="121" t="s">
        <v>664</v>
      </c>
      <c r="I171" s="122" t="s">
        <v>665</v>
      </c>
      <c r="J171" s="122" t="s">
        <v>664</v>
      </c>
      <c r="K171" s="144" t="s">
        <v>666</v>
      </c>
      <c r="L171" s="145" t="s">
        <v>667</v>
      </c>
      <c r="M171" s="136"/>
      <c r="N171" s="136"/>
    </row>
    <row r="172" spans="6:14" x14ac:dyDescent="0.25">
      <c r="F172" s="116">
        <v>149</v>
      </c>
      <c r="G172" s="121" t="s">
        <v>668</v>
      </c>
      <c r="H172" s="121" t="s">
        <v>668</v>
      </c>
      <c r="I172" s="122" t="s">
        <v>669</v>
      </c>
      <c r="J172" s="122" t="s">
        <v>668</v>
      </c>
      <c r="K172" s="144" t="s">
        <v>670</v>
      </c>
      <c r="L172" s="145" t="s">
        <v>671</v>
      </c>
      <c r="M172" s="136"/>
      <c r="N172" s="136"/>
    </row>
    <row r="173" spans="6:14" x14ac:dyDescent="0.25">
      <c r="F173" s="116">
        <v>150</v>
      </c>
      <c r="G173" s="121" t="s">
        <v>672</v>
      </c>
      <c r="H173" s="121" t="s">
        <v>672</v>
      </c>
      <c r="I173" s="122" t="s">
        <v>673</v>
      </c>
      <c r="J173" s="122" t="s">
        <v>672</v>
      </c>
      <c r="K173" s="144" t="s">
        <v>674</v>
      </c>
      <c r="L173" s="145" t="s">
        <v>675</v>
      </c>
      <c r="M173" s="136"/>
      <c r="N173" s="136"/>
    </row>
    <row r="174" spans="6:14" x14ac:dyDescent="0.25">
      <c r="F174" s="116">
        <v>151</v>
      </c>
      <c r="G174" s="121" t="s">
        <v>676</v>
      </c>
      <c r="H174" s="121" t="s">
        <v>676</v>
      </c>
      <c r="I174" s="122" t="s">
        <v>677</v>
      </c>
      <c r="J174" s="122" t="s">
        <v>676</v>
      </c>
      <c r="K174" s="144" t="s">
        <v>678</v>
      </c>
      <c r="L174" s="145" t="s">
        <v>679</v>
      </c>
      <c r="M174" s="136"/>
      <c r="N174" s="136"/>
    </row>
    <row r="175" spans="6:14" x14ac:dyDescent="0.25">
      <c r="F175" s="116">
        <v>152</v>
      </c>
      <c r="G175" s="127" t="s">
        <v>680</v>
      </c>
      <c r="H175" s="127" t="s">
        <v>680</v>
      </c>
      <c r="I175" s="128" t="s">
        <v>681</v>
      </c>
      <c r="J175" s="128" t="s">
        <v>680</v>
      </c>
      <c r="K175" s="150" t="s">
        <v>682</v>
      </c>
      <c r="L175" s="145" t="s">
        <v>683</v>
      </c>
      <c r="M175" s="136"/>
      <c r="N175" s="136"/>
    </row>
    <row r="176" spans="6:14" x14ac:dyDescent="0.25">
      <c r="F176" s="116">
        <v>153</v>
      </c>
      <c r="G176" s="124" t="s">
        <v>684</v>
      </c>
      <c r="H176" s="124" t="s">
        <v>684</v>
      </c>
      <c r="I176" s="125" t="s">
        <v>685</v>
      </c>
      <c r="J176" s="125" t="s">
        <v>684</v>
      </c>
      <c r="K176" s="156" t="s">
        <v>686</v>
      </c>
      <c r="L176" s="145" t="s">
        <v>687</v>
      </c>
      <c r="M176" s="136"/>
      <c r="N176" s="136"/>
    </row>
    <row r="177" spans="6:14" x14ac:dyDescent="0.25">
      <c r="F177" s="116">
        <v>154</v>
      </c>
      <c r="G177" s="121" t="s">
        <v>688</v>
      </c>
      <c r="H177" s="121" t="s">
        <v>688</v>
      </c>
      <c r="I177" s="122" t="s">
        <v>689</v>
      </c>
      <c r="J177" s="122" t="s">
        <v>688</v>
      </c>
      <c r="K177" s="144" t="s">
        <v>690</v>
      </c>
      <c r="L177" s="145" t="s">
        <v>691</v>
      </c>
      <c r="M177" s="136"/>
      <c r="N177" s="136"/>
    </row>
    <row r="178" spans="6:14" x14ac:dyDescent="0.25">
      <c r="F178" s="116">
        <v>155</v>
      </c>
      <c r="G178" s="121" t="s">
        <v>692</v>
      </c>
      <c r="H178" s="121" t="s">
        <v>692</v>
      </c>
      <c r="I178" s="122" t="s">
        <v>693</v>
      </c>
      <c r="J178" s="122" t="s">
        <v>692</v>
      </c>
      <c r="K178" s="144" t="s">
        <v>694</v>
      </c>
      <c r="L178" s="145" t="s">
        <v>695</v>
      </c>
      <c r="M178" s="136"/>
      <c r="N178" s="136"/>
    </row>
    <row r="179" spans="6:14" x14ac:dyDescent="0.25">
      <c r="F179" s="116">
        <v>156</v>
      </c>
      <c r="G179" s="121" t="s">
        <v>696</v>
      </c>
      <c r="H179" s="121" t="s">
        <v>696</v>
      </c>
      <c r="I179" s="122" t="s">
        <v>697</v>
      </c>
      <c r="J179" s="122" t="s">
        <v>696</v>
      </c>
      <c r="K179" s="144" t="s">
        <v>698</v>
      </c>
      <c r="L179" s="145" t="s">
        <v>699</v>
      </c>
      <c r="M179" s="136"/>
      <c r="N179" s="136"/>
    </row>
    <row r="180" spans="6:14" x14ac:dyDescent="0.25">
      <c r="F180" s="116">
        <v>157</v>
      </c>
      <c r="G180" s="121" t="s">
        <v>700</v>
      </c>
      <c r="H180" s="121" t="s">
        <v>700</v>
      </c>
      <c r="I180" s="122" t="s">
        <v>701</v>
      </c>
      <c r="J180" s="122" t="s">
        <v>700</v>
      </c>
      <c r="K180" s="144" t="s">
        <v>702</v>
      </c>
      <c r="L180" s="145" t="s">
        <v>703</v>
      </c>
      <c r="M180" s="136"/>
      <c r="N180" s="136"/>
    </row>
    <row r="181" spans="6:14" x14ac:dyDescent="0.25">
      <c r="F181" s="116">
        <v>158</v>
      </c>
      <c r="G181" s="121" t="s">
        <v>704</v>
      </c>
      <c r="H181" s="121" t="s">
        <v>704</v>
      </c>
      <c r="I181" s="122" t="s">
        <v>705</v>
      </c>
      <c r="J181" s="122" t="s">
        <v>704</v>
      </c>
      <c r="K181" s="144" t="s">
        <v>706</v>
      </c>
      <c r="L181" s="145" t="s">
        <v>707</v>
      </c>
      <c r="M181" s="136"/>
      <c r="N181" s="136"/>
    </row>
    <row r="182" spans="6:14" x14ac:dyDescent="0.25">
      <c r="F182" s="116">
        <v>159</v>
      </c>
      <c r="G182" s="121" t="s">
        <v>704</v>
      </c>
      <c r="H182" s="121" t="s">
        <v>704</v>
      </c>
      <c r="I182" s="122" t="s">
        <v>705</v>
      </c>
      <c r="J182" s="122" t="s">
        <v>704</v>
      </c>
      <c r="K182" s="144" t="s">
        <v>706</v>
      </c>
      <c r="L182" s="145" t="s">
        <v>707</v>
      </c>
      <c r="M182" s="136"/>
      <c r="N182" s="136"/>
    </row>
    <row r="183" spans="6:14" x14ac:dyDescent="0.25">
      <c r="F183" s="116">
        <v>160</v>
      </c>
      <c r="G183" s="121" t="s">
        <v>708</v>
      </c>
      <c r="H183" s="121" t="s">
        <v>708</v>
      </c>
      <c r="I183" s="122" t="s">
        <v>709</v>
      </c>
      <c r="J183" s="122" t="s">
        <v>708</v>
      </c>
      <c r="K183" s="144" t="s">
        <v>710</v>
      </c>
      <c r="L183" s="145" t="s">
        <v>711</v>
      </c>
      <c r="M183" s="136"/>
      <c r="N183" s="136"/>
    </row>
    <row r="184" spans="6:14" x14ac:dyDescent="0.25">
      <c r="F184" s="116">
        <v>161</v>
      </c>
      <c r="G184" s="121" t="s">
        <v>712</v>
      </c>
      <c r="H184" s="121" t="s">
        <v>712</v>
      </c>
      <c r="I184" s="122" t="s">
        <v>713</v>
      </c>
      <c r="J184" s="122" t="s">
        <v>712</v>
      </c>
      <c r="K184" s="144" t="s">
        <v>714</v>
      </c>
      <c r="L184" s="145" t="s">
        <v>715</v>
      </c>
      <c r="M184" s="136"/>
      <c r="N184" s="136"/>
    </row>
    <row r="185" spans="6:14" x14ac:dyDescent="0.25">
      <c r="F185" s="116">
        <v>162</v>
      </c>
      <c r="G185" s="121" t="s">
        <v>716</v>
      </c>
      <c r="H185" s="121" t="s">
        <v>716</v>
      </c>
      <c r="I185" s="122" t="s">
        <v>717</v>
      </c>
      <c r="J185" s="122" t="s">
        <v>716</v>
      </c>
      <c r="K185" s="144" t="s">
        <v>718</v>
      </c>
      <c r="L185" s="145" t="s">
        <v>719</v>
      </c>
      <c r="M185" s="136"/>
      <c r="N185" s="136"/>
    </row>
    <row r="186" spans="6:14" x14ac:dyDescent="0.25">
      <c r="F186" s="116">
        <v>163</v>
      </c>
      <c r="G186" s="121" t="s">
        <v>720</v>
      </c>
      <c r="H186" s="121" t="s">
        <v>720</v>
      </c>
      <c r="I186" s="122" t="s">
        <v>721</v>
      </c>
      <c r="J186" s="122" t="s">
        <v>720</v>
      </c>
      <c r="K186" s="144" t="s">
        <v>722</v>
      </c>
      <c r="L186" s="145" t="s">
        <v>723</v>
      </c>
      <c r="M186" s="136"/>
      <c r="N186" s="136"/>
    </row>
    <row r="187" spans="6:14" x14ac:dyDescent="0.25">
      <c r="F187" s="116">
        <v>164</v>
      </c>
      <c r="G187" s="121" t="s">
        <v>724</v>
      </c>
      <c r="H187" s="121" t="s">
        <v>724</v>
      </c>
      <c r="I187" s="122" t="s">
        <v>725</v>
      </c>
      <c r="J187" s="122" t="s">
        <v>724</v>
      </c>
      <c r="K187" s="144" t="s">
        <v>726</v>
      </c>
      <c r="L187" s="145" t="s">
        <v>727</v>
      </c>
      <c r="M187" s="136"/>
      <c r="N187" s="136"/>
    </row>
    <row r="188" spans="6:14" x14ac:dyDescent="0.25">
      <c r="F188" s="116">
        <v>165</v>
      </c>
      <c r="G188" s="121" t="s">
        <v>728</v>
      </c>
      <c r="H188" s="121" t="s">
        <v>728</v>
      </c>
      <c r="I188" s="122" t="s">
        <v>729</v>
      </c>
      <c r="J188" s="122" t="s">
        <v>728</v>
      </c>
      <c r="K188" s="144" t="s">
        <v>730</v>
      </c>
      <c r="L188" s="145" t="s">
        <v>731</v>
      </c>
      <c r="M188" s="136"/>
      <c r="N188" s="136"/>
    </row>
    <row r="189" spans="6:14" x14ac:dyDescent="0.25">
      <c r="F189" s="116">
        <v>166</v>
      </c>
      <c r="G189" s="121" t="s">
        <v>732</v>
      </c>
      <c r="H189" s="121" t="s">
        <v>732</v>
      </c>
      <c r="I189" s="122" t="s">
        <v>733</v>
      </c>
      <c r="J189" s="122" t="s">
        <v>732</v>
      </c>
      <c r="K189" s="144" t="s">
        <v>734</v>
      </c>
      <c r="L189" s="145" t="s">
        <v>735</v>
      </c>
      <c r="M189" s="136"/>
      <c r="N189" s="136"/>
    </row>
    <row r="190" spans="6:14" x14ac:dyDescent="0.25">
      <c r="F190" s="116">
        <v>167</v>
      </c>
      <c r="G190" s="121" t="s">
        <v>736</v>
      </c>
      <c r="H190" s="121" t="s">
        <v>736</v>
      </c>
      <c r="I190" s="122" t="s">
        <v>737</v>
      </c>
      <c r="J190" s="122" t="s">
        <v>736</v>
      </c>
      <c r="K190" s="144" t="s">
        <v>738</v>
      </c>
      <c r="L190" s="145" t="s">
        <v>739</v>
      </c>
      <c r="M190" s="136"/>
      <c r="N190" s="136"/>
    </row>
    <row r="191" spans="6:14" x14ac:dyDescent="0.25">
      <c r="F191" s="116">
        <v>168</v>
      </c>
      <c r="G191" s="121" t="s">
        <v>736</v>
      </c>
      <c r="H191" s="121" t="s">
        <v>736</v>
      </c>
      <c r="I191" s="122" t="s">
        <v>737</v>
      </c>
      <c r="J191" s="122" t="s">
        <v>736</v>
      </c>
      <c r="K191" s="144" t="s">
        <v>738</v>
      </c>
      <c r="L191" s="145" t="s">
        <v>739</v>
      </c>
      <c r="M191" s="136"/>
      <c r="N191" s="136"/>
    </row>
    <row r="192" spans="6:14" x14ac:dyDescent="0.25">
      <c r="F192" s="116">
        <v>169</v>
      </c>
      <c r="G192" s="121" t="s">
        <v>740</v>
      </c>
      <c r="H192" s="121" t="s">
        <v>740</v>
      </c>
      <c r="I192" s="122" t="s">
        <v>741</v>
      </c>
      <c r="J192" s="122" t="s">
        <v>740</v>
      </c>
      <c r="K192" s="144" t="s">
        <v>742</v>
      </c>
      <c r="L192" s="145" t="s">
        <v>743</v>
      </c>
      <c r="M192" s="136"/>
      <c r="N192" s="136"/>
    </row>
    <row r="193" spans="6:14" x14ac:dyDescent="0.25">
      <c r="F193" s="116">
        <v>170</v>
      </c>
      <c r="G193" s="121" t="s">
        <v>744</v>
      </c>
      <c r="H193" s="121" t="s">
        <v>744</v>
      </c>
      <c r="I193" s="122" t="s">
        <v>745</v>
      </c>
      <c r="J193" s="122" t="s">
        <v>744</v>
      </c>
      <c r="K193" s="144" t="s">
        <v>746</v>
      </c>
      <c r="L193" s="145" t="s">
        <v>747</v>
      </c>
      <c r="M193" s="136"/>
      <c r="N193" s="136"/>
    </row>
    <row r="194" spans="6:14" x14ac:dyDescent="0.25">
      <c r="F194" s="116">
        <v>171</v>
      </c>
      <c r="G194" s="121" t="s">
        <v>748</v>
      </c>
      <c r="H194" s="121" t="s">
        <v>748</v>
      </c>
      <c r="I194" s="122" t="s">
        <v>749</v>
      </c>
      <c r="J194" s="122" t="s">
        <v>748</v>
      </c>
      <c r="K194" s="144" t="s">
        <v>750</v>
      </c>
      <c r="L194" s="145" t="s">
        <v>751</v>
      </c>
      <c r="M194" s="136"/>
      <c r="N194" s="136"/>
    </row>
    <row r="195" spans="6:14" x14ac:dyDescent="0.25">
      <c r="F195" s="116">
        <v>172</v>
      </c>
      <c r="G195" s="121" t="s">
        <v>752</v>
      </c>
      <c r="H195" s="121" t="s">
        <v>752</v>
      </c>
      <c r="I195" s="122" t="s">
        <v>753</v>
      </c>
      <c r="J195" s="122" t="s">
        <v>752</v>
      </c>
      <c r="K195" s="144" t="s">
        <v>754</v>
      </c>
      <c r="L195" s="145" t="s">
        <v>755</v>
      </c>
      <c r="M195" s="136"/>
      <c r="N195" s="136"/>
    </row>
    <row r="196" spans="6:14" x14ac:dyDescent="0.25">
      <c r="F196" s="116">
        <v>173</v>
      </c>
      <c r="G196" s="121" t="s">
        <v>756</v>
      </c>
      <c r="H196" s="121" t="s">
        <v>756</v>
      </c>
      <c r="I196" s="122" t="s">
        <v>757</v>
      </c>
      <c r="J196" s="122" t="s">
        <v>756</v>
      </c>
      <c r="K196" s="144" t="s">
        <v>758</v>
      </c>
      <c r="L196" s="145" t="s">
        <v>759</v>
      </c>
      <c r="M196" s="136"/>
      <c r="N196" s="136"/>
    </row>
    <row r="197" spans="6:14" x14ac:dyDescent="0.25">
      <c r="F197" s="116">
        <v>174</v>
      </c>
      <c r="G197" s="121" t="s">
        <v>756</v>
      </c>
      <c r="H197" s="121" t="s">
        <v>756</v>
      </c>
      <c r="I197" s="122" t="s">
        <v>757</v>
      </c>
      <c r="J197" s="122" t="s">
        <v>756</v>
      </c>
      <c r="K197" s="144" t="s">
        <v>758</v>
      </c>
      <c r="L197" s="145" t="s">
        <v>759</v>
      </c>
      <c r="M197" s="136"/>
      <c r="N197" s="136"/>
    </row>
    <row r="198" spans="6:14" x14ac:dyDescent="0.25">
      <c r="F198" s="116">
        <v>175</v>
      </c>
      <c r="G198" s="121" t="s">
        <v>760</v>
      </c>
      <c r="H198" s="121" t="s">
        <v>760</v>
      </c>
      <c r="I198" s="122" t="s">
        <v>761</v>
      </c>
      <c r="J198" s="122" t="s">
        <v>760</v>
      </c>
      <c r="K198" s="144" t="s">
        <v>762</v>
      </c>
      <c r="L198" s="145" t="s">
        <v>763</v>
      </c>
      <c r="M198" s="136"/>
      <c r="N198" s="136"/>
    </row>
    <row r="199" spans="6:14" x14ac:dyDescent="0.25">
      <c r="F199" s="116">
        <v>176</v>
      </c>
      <c r="G199" s="121" t="s">
        <v>764</v>
      </c>
      <c r="H199" s="121" t="s">
        <v>764</v>
      </c>
      <c r="I199" s="122" t="s">
        <v>765</v>
      </c>
      <c r="J199" s="122" t="s">
        <v>764</v>
      </c>
      <c r="K199" s="144" t="s">
        <v>766</v>
      </c>
      <c r="L199" s="145" t="s">
        <v>767</v>
      </c>
      <c r="M199" s="136"/>
      <c r="N199" s="136"/>
    </row>
    <row r="200" spans="6:14" x14ac:dyDescent="0.25">
      <c r="F200" s="116">
        <v>177</v>
      </c>
      <c r="G200" s="121" t="s">
        <v>768</v>
      </c>
      <c r="H200" s="121" t="s">
        <v>768</v>
      </c>
      <c r="I200" s="122" t="s">
        <v>769</v>
      </c>
      <c r="J200" s="122" t="s">
        <v>768</v>
      </c>
      <c r="K200" s="144" t="s">
        <v>770</v>
      </c>
      <c r="L200" s="145" t="s">
        <v>771</v>
      </c>
      <c r="M200" s="136"/>
      <c r="N200" s="136"/>
    </row>
    <row r="201" spans="6:14" x14ac:dyDescent="0.25">
      <c r="F201" s="116">
        <v>178</v>
      </c>
      <c r="G201" s="121" t="s">
        <v>772</v>
      </c>
      <c r="H201" s="121" t="s">
        <v>772</v>
      </c>
      <c r="I201" s="122" t="s">
        <v>773</v>
      </c>
      <c r="J201" s="122" t="s">
        <v>772</v>
      </c>
      <c r="K201" s="144" t="s">
        <v>774</v>
      </c>
      <c r="L201" s="145" t="s">
        <v>775</v>
      </c>
      <c r="M201" s="136"/>
      <c r="N201" s="136"/>
    </row>
    <row r="202" spans="6:14" x14ac:dyDescent="0.25">
      <c r="F202" s="116">
        <v>179</v>
      </c>
      <c r="G202" s="121" t="s">
        <v>776</v>
      </c>
      <c r="H202" s="121" t="s">
        <v>776</v>
      </c>
      <c r="I202" s="122" t="s">
        <v>777</v>
      </c>
      <c r="J202" s="122" t="s">
        <v>776</v>
      </c>
      <c r="K202" s="144" t="s">
        <v>778</v>
      </c>
      <c r="L202" s="145" t="s">
        <v>779</v>
      </c>
      <c r="M202" s="136"/>
      <c r="N202" s="136"/>
    </row>
    <row r="203" spans="6:14" x14ac:dyDescent="0.25">
      <c r="F203" s="116">
        <v>180</v>
      </c>
      <c r="G203" s="121" t="s">
        <v>780</v>
      </c>
      <c r="H203" s="121" t="s">
        <v>780</v>
      </c>
      <c r="I203" s="122" t="s">
        <v>781</v>
      </c>
      <c r="J203" s="122" t="s">
        <v>780</v>
      </c>
      <c r="K203" s="144" t="s">
        <v>782</v>
      </c>
      <c r="L203" s="145" t="s">
        <v>783</v>
      </c>
      <c r="M203" s="136"/>
      <c r="N203" s="136"/>
    </row>
    <row r="204" spans="6:14" x14ac:dyDescent="0.25">
      <c r="F204" s="116">
        <v>181</v>
      </c>
      <c r="G204" s="121" t="s">
        <v>784</v>
      </c>
      <c r="H204" s="121" t="s">
        <v>784</v>
      </c>
      <c r="I204" s="122" t="s">
        <v>785</v>
      </c>
      <c r="J204" s="122" t="s">
        <v>784</v>
      </c>
      <c r="K204" s="144" t="s">
        <v>786</v>
      </c>
      <c r="L204" s="145" t="s">
        <v>787</v>
      </c>
      <c r="M204" s="136"/>
      <c r="N204" s="136"/>
    </row>
    <row r="205" spans="6:14" x14ac:dyDescent="0.25">
      <c r="F205" s="116">
        <v>182</v>
      </c>
      <c r="G205" s="121" t="s">
        <v>788</v>
      </c>
      <c r="H205" s="121" t="s">
        <v>788</v>
      </c>
      <c r="I205" s="122" t="s">
        <v>789</v>
      </c>
      <c r="J205" s="122" t="s">
        <v>788</v>
      </c>
      <c r="K205" s="144" t="s">
        <v>790</v>
      </c>
      <c r="L205" s="145" t="s">
        <v>791</v>
      </c>
      <c r="M205" s="136"/>
      <c r="N205" s="136"/>
    </row>
    <row r="206" spans="6:14" x14ac:dyDescent="0.25">
      <c r="F206" s="116">
        <v>183</v>
      </c>
      <c r="G206" s="121" t="s">
        <v>792</v>
      </c>
      <c r="H206" s="121" t="s">
        <v>792</v>
      </c>
      <c r="I206" s="122" t="s">
        <v>793</v>
      </c>
      <c r="J206" s="122" t="s">
        <v>792</v>
      </c>
      <c r="K206" s="144" t="s">
        <v>794</v>
      </c>
      <c r="L206" s="145" t="s">
        <v>795</v>
      </c>
      <c r="M206" s="136"/>
      <c r="N206" s="136"/>
    </row>
    <row r="207" spans="6:14" x14ac:dyDescent="0.25">
      <c r="F207" s="116">
        <v>184</v>
      </c>
      <c r="G207" s="121" t="s">
        <v>796</v>
      </c>
      <c r="H207" s="121" t="s">
        <v>796</v>
      </c>
      <c r="I207" s="122" t="s">
        <v>797</v>
      </c>
      <c r="J207" s="122" t="s">
        <v>796</v>
      </c>
      <c r="K207" s="144" t="s">
        <v>798</v>
      </c>
      <c r="L207" s="145" t="s">
        <v>799</v>
      </c>
      <c r="M207" s="136"/>
      <c r="N207" s="136"/>
    </row>
    <row r="208" spans="6:14" x14ac:dyDescent="0.25">
      <c r="F208" s="116">
        <v>185</v>
      </c>
      <c r="G208" s="121" t="s">
        <v>800</v>
      </c>
      <c r="H208" s="121" t="s">
        <v>800</v>
      </c>
      <c r="I208" s="122" t="s">
        <v>801</v>
      </c>
      <c r="J208" s="122" t="s">
        <v>800</v>
      </c>
      <c r="K208" s="144" t="s">
        <v>802</v>
      </c>
      <c r="L208" s="145" t="s">
        <v>803</v>
      </c>
      <c r="M208" s="136"/>
      <c r="N208" s="136"/>
    </row>
    <row r="209" spans="6:14" x14ac:dyDescent="0.25">
      <c r="F209" s="116">
        <v>186</v>
      </c>
      <c r="G209" s="121" t="s">
        <v>804</v>
      </c>
      <c r="H209" s="121" t="s">
        <v>804</v>
      </c>
      <c r="I209" s="122" t="s">
        <v>805</v>
      </c>
      <c r="J209" s="122" t="s">
        <v>804</v>
      </c>
      <c r="K209" s="144" t="s">
        <v>806</v>
      </c>
      <c r="L209" s="145" t="s">
        <v>807</v>
      </c>
      <c r="M209" s="136"/>
      <c r="N209" s="136"/>
    </row>
    <row r="210" spans="6:14" x14ac:dyDescent="0.25">
      <c r="F210" s="116">
        <v>187</v>
      </c>
      <c r="G210" s="121" t="s">
        <v>808</v>
      </c>
      <c r="H210" s="121" t="s">
        <v>808</v>
      </c>
      <c r="I210" s="122" t="s">
        <v>809</v>
      </c>
      <c r="J210" s="122" t="s">
        <v>808</v>
      </c>
      <c r="K210" s="144" t="s">
        <v>810</v>
      </c>
      <c r="L210" s="145" t="s">
        <v>811</v>
      </c>
      <c r="M210" s="136"/>
      <c r="N210" s="136"/>
    </row>
    <row r="211" spans="6:14" x14ac:dyDescent="0.25">
      <c r="F211" s="116">
        <v>188</v>
      </c>
      <c r="G211" s="121" t="s">
        <v>812</v>
      </c>
      <c r="H211" s="121" t="s">
        <v>812</v>
      </c>
      <c r="I211" s="122" t="s">
        <v>813</v>
      </c>
      <c r="J211" s="122" t="s">
        <v>812</v>
      </c>
      <c r="K211" s="144" t="s">
        <v>814</v>
      </c>
      <c r="L211" s="145" t="s">
        <v>815</v>
      </c>
      <c r="M211" s="136"/>
      <c r="N211" s="136"/>
    </row>
    <row r="212" spans="6:14" x14ac:dyDescent="0.25">
      <c r="F212" s="116">
        <v>189</v>
      </c>
      <c r="G212" s="121" t="s">
        <v>816</v>
      </c>
      <c r="H212" s="121" t="s">
        <v>816</v>
      </c>
      <c r="I212" s="122" t="s">
        <v>817</v>
      </c>
      <c r="J212" s="122" t="s">
        <v>816</v>
      </c>
      <c r="K212" s="144" t="s">
        <v>818</v>
      </c>
      <c r="L212" s="145" t="s">
        <v>819</v>
      </c>
      <c r="M212" s="136"/>
      <c r="N212" s="136"/>
    </row>
    <row r="213" spans="6:14" x14ac:dyDescent="0.25">
      <c r="F213" s="116">
        <v>190</v>
      </c>
      <c r="G213" s="121" t="s">
        <v>820</v>
      </c>
      <c r="H213" s="121" t="s">
        <v>820</v>
      </c>
      <c r="I213" s="122" t="s">
        <v>821</v>
      </c>
      <c r="J213" s="122" t="s">
        <v>820</v>
      </c>
      <c r="K213" s="144" t="s">
        <v>822</v>
      </c>
      <c r="L213" s="145" t="s">
        <v>823</v>
      </c>
      <c r="M213" s="136"/>
      <c r="N213" s="136"/>
    </row>
    <row r="214" spans="6:14" x14ac:dyDescent="0.25">
      <c r="F214" s="116">
        <v>191</v>
      </c>
      <c r="G214" s="121" t="s">
        <v>824</v>
      </c>
      <c r="H214" s="121" t="s">
        <v>824</v>
      </c>
      <c r="I214" s="122" t="s">
        <v>825</v>
      </c>
      <c r="J214" s="122" t="s">
        <v>824</v>
      </c>
      <c r="K214" s="144" t="s">
        <v>826</v>
      </c>
      <c r="L214" s="145" t="s">
        <v>827</v>
      </c>
      <c r="M214" s="136"/>
      <c r="N214" s="136"/>
    </row>
    <row r="215" spans="6:14" x14ac:dyDescent="0.25">
      <c r="F215" s="116">
        <v>192</v>
      </c>
      <c r="G215" s="121" t="s">
        <v>828</v>
      </c>
      <c r="H215" s="121" t="s">
        <v>828</v>
      </c>
      <c r="I215" s="122" t="s">
        <v>829</v>
      </c>
      <c r="J215" s="122" t="s">
        <v>828</v>
      </c>
      <c r="K215" s="144" t="s">
        <v>830</v>
      </c>
      <c r="L215" s="145" t="s">
        <v>829</v>
      </c>
      <c r="M215" s="136"/>
      <c r="N215" s="136"/>
    </row>
    <row r="216" spans="6:14" x14ac:dyDescent="0.25">
      <c r="F216" s="116">
        <v>193</v>
      </c>
      <c r="G216" s="121" t="s">
        <v>831</v>
      </c>
      <c r="H216" s="121" t="s">
        <v>831</v>
      </c>
      <c r="I216" s="122" t="s">
        <v>832</v>
      </c>
      <c r="J216" s="122" t="s">
        <v>831</v>
      </c>
      <c r="K216" s="144" t="s">
        <v>833</v>
      </c>
      <c r="L216" s="145" t="s">
        <v>834</v>
      </c>
      <c r="M216" s="136"/>
      <c r="N216" s="136"/>
    </row>
    <row r="217" spans="6:14" x14ac:dyDescent="0.25">
      <c r="F217" s="116">
        <v>194</v>
      </c>
      <c r="G217" s="121" t="s">
        <v>835</v>
      </c>
      <c r="H217" s="121" t="s">
        <v>835</v>
      </c>
      <c r="I217" s="122" t="s">
        <v>836</v>
      </c>
      <c r="J217" s="122" t="s">
        <v>835</v>
      </c>
      <c r="K217" s="144" t="s">
        <v>837</v>
      </c>
      <c r="L217" s="145" t="s">
        <v>838</v>
      </c>
      <c r="M217" s="136"/>
      <c r="N217" s="136"/>
    </row>
    <row r="218" spans="6:14" x14ac:dyDescent="0.25">
      <c r="F218" s="116">
        <v>195</v>
      </c>
      <c r="G218" s="121" t="s">
        <v>839</v>
      </c>
      <c r="H218" s="121" t="s">
        <v>839</v>
      </c>
      <c r="I218" s="122" t="s">
        <v>840</v>
      </c>
      <c r="J218" s="122" t="s">
        <v>839</v>
      </c>
      <c r="K218" s="144" t="s">
        <v>841</v>
      </c>
      <c r="L218" s="145" t="s">
        <v>842</v>
      </c>
      <c r="M218" s="136"/>
      <c r="N218" s="136"/>
    </row>
    <row r="219" spans="6:14" x14ac:dyDescent="0.25">
      <c r="F219" s="116">
        <v>196</v>
      </c>
      <c r="G219" s="121" t="s">
        <v>843</v>
      </c>
      <c r="H219" s="121" t="s">
        <v>843</v>
      </c>
      <c r="I219" s="122" t="s">
        <v>844</v>
      </c>
      <c r="J219" s="122" t="s">
        <v>843</v>
      </c>
      <c r="K219" s="144" t="s">
        <v>845</v>
      </c>
      <c r="L219" s="145" t="s">
        <v>846</v>
      </c>
      <c r="M219" s="136"/>
      <c r="N219" s="136"/>
    </row>
    <row r="220" spans="6:14" x14ac:dyDescent="0.25">
      <c r="F220" s="116">
        <v>197</v>
      </c>
      <c r="G220" s="121" t="s">
        <v>847</v>
      </c>
      <c r="H220" s="121" t="s">
        <v>847</v>
      </c>
      <c r="I220" s="122" t="s">
        <v>848</v>
      </c>
      <c r="J220" s="122" t="s">
        <v>847</v>
      </c>
      <c r="K220" s="144" t="s">
        <v>849</v>
      </c>
      <c r="L220" s="145" t="s">
        <v>850</v>
      </c>
      <c r="M220" s="136"/>
      <c r="N220" s="136"/>
    </row>
    <row r="221" spans="6:14" x14ac:dyDescent="0.25">
      <c r="F221" s="116">
        <v>198</v>
      </c>
      <c r="G221" s="121" t="s">
        <v>851</v>
      </c>
      <c r="H221" s="121" t="s">
        <v>851</v>
      </c>
      <c r="I221" s="122" t="s">
        <v>852</v>
      </c>
      <c r="J221" s="122" t="s">
        <v>851</v>
      </c>
      <c r="K221" s="144" t="s">
        <v>853</v>
      </c>
      <c r="L221" s="145" t="s">
        <v>854</v>
      </c>
      <c r="M221" s="136"/>
      <c r="N221" s="136"/>
    </row>
    <row r="222" spans="6:14" x14ac:dyDescent="0.25">
      <c r="F222" s="116">
        <v>199</v>
      </c>
      <c r="G222" s="121" t="s">
        <v>855</v>
      </c>
      <c r="H222" s="121" t="s">
        <v>855</v>
      </c>
      <c r="I222" s="122" t="s">
        <v>856</v>
      </c>
      <c r="J222" s="122" t="s">
        <v>855</v>
      </c>
      <c r="K222" s="144" t="s">
        <v>857</v>
      </c>
      <c r="L222" s="145" t="s">
        <v>858</v>
      </c>
      <c r="M222" s="136"/>
      <c r="N222" s="136"/>
    </row>
    <row r="223" spans="6:14" x14ac:dyDescent="0.25">
      <c r="F223" s="116">
        <v>200</v>
      </c>
      <c r="G223" s="121" t="s">
        <v>859</v>
      </c>
      <c r="H223" s="121" t="s">
        <v>859</v>
      </c>
      <c r="I223" s="122" t="s">
        <v>860</v>
      </c>
      <c r="J223" s="122" t="s">
        <v>859</v>
      </c>
      <c r="K223" s="144" t="s">
        <v>861</v>
      </c>
      <c r="L223" s="145" t="s">
        <v>862</v>
      </c>
      <c r="M223" s="136"/>
      <c r="N223" s="136"/>
    </row>
    <row r="224" spans="6:14" x14ac:dyDescent="0.25">
      <c r="F224" s="116">
        <v>201</v>
      </c>
      <c r="G224" s="121" t="s">
        <v>863</v>
      </c>
      <c r="H224" s="121" t="s">
        <v>863</v>
      </c>
      <c r="I224" s="122" t="s">
        <v>864</v>
      </c>
      <c r="J224" s="122" t="s">
        <v>863</v>
      </c>
      <c r="K224" s="144" t="s">
        <v>865</v>
      </c>
      <c r="L224" s="145" t="s">
        <v>866</v>
      </c>
      <c r="M224" s="136"/>
      <c r="N224" s="136"/>
    </row>
    <row r="225" spans="6:14" x14ac:dyDescent="0.25">
      <c r="F225" s="116">
        <v>202</v>
      </c>
      <c r="G225" s="121" t="s">
        <v>867</v>
      </c>
      <c r="H225" s="121" t="s">
        <v>867</v>
      </c>
      <c r="I225" s="122" t="s">
        <v>868</v>
      </c>
      <c r="J225" s="122" t="s">
        <v>867</v>
      </c>
      <c r="K225" s="144" t="s">
        <v>869</v>
      </c>
      <c r="L225" s="145" t="s">
        <v>870</v>
      </c>
      <c r="M225" s="136"/>
      <c r="N225" s="136"/>
    </row>
    <row r="226" spans="6:14" x14ac:dyDescent="0.25">
      <c r="F226" s="116">
        <v>203</v>
      </c>
      <c r="G226" s="121" t="s">
        <v>871</v>
      </c>
      <c r="H226" s="121" t="s">
        <v>871</v>
      </c>
      <c r="I226" s="122" t="s">
        <v>872</v>
      </c>
      <c r="J226" s="122" t="s">
        <v>871</v>
      </c>
      <c r="K226" s="144" t="s">
        <v>873</v>
      </c>
      <c r="L226" s="145" t="s">
        <v>874</v>
      </c>
      <c r="M226" s="136"/>
      <c r="N226" s="136"/>
    </row>
    <row r="227" spans="6:14" x14ac:dyDescent="0.25">
      <c r="F227" s="116">
        <v>204</v>
      </c>
      <c r="G227" s="121" t="s">
        <v>875</v>
      </c>
      <c r="H227" s="121" t="s">
        <v>875</v>
      </c>
      <c r="I227" s="122" t="s">
        <v>876</v>
      </c>
      <c r="J227" s="122" t="s">
        <v>875</v>
      </c>
      <c r="K227" s="144" t="s">
        <v>877</v>
      </c>
      <c r="L227" s="145" t="s">
        <v>878</v>
      </c>
      <c r="M227" s="136"/>
      <c r="N227" s="136"/>
    </row>
    <row r="228" spans="6:14" x14ac:dyDescent="0.25">
      <c r="F228" s="116">
        <v>205</v>
      </c>
      <c r="G228" s="121" t="s">
        <v>879</v>
      </c>
      <c r="H228" s="121" t="s">
        <v>879</v>
      </c>
      <c r="I228" s="122" t="s">
        <v>880</v>
      </c>
      <c r="J228" s="122" t="s">
        <v>879</v>
      </c>
      <c r="K228" s="144" t="s">
        <v>881</v>
      </c>
      <c r="L228" s="145" t="s">
        <v>882</v>
      </c>
      <c r="M228" s="136"/>
      <c r="N228" s="136"/>
    </row>
    <row r="229" spans="6:14" x14ac:dyDescent="0.25">
      <c r="F229" s="116">
        <v>206</v>
      </c>
      <c r="G229" s="121" t="s">
        <v>883</v>
      </c>
      <c r="H229" s="121" t="s">
        <v>883</v>
      </c>
      <c r="I229" s="122" t="s">
        <v>884</v>
      </c>
      <c r="J229" s="122" t="s">
        <v>883</v>
      </c>
      <c r="K229" s="144" t="s">
        <v>885</v>
      </c>
      <c r="L229" s="145" t="s">
        <v>886</v>
      </c>
      <c r="M229" s="136"/>
      <c r="N229" s="136"/>
    </row>
    <row r="230" spans="6:14" x14ac:dyDescent="0.25">
      <c r="F230" s="116">
        <v>207</v>
      </c>
      <c r="G230" s="121" t="s">
        <v>202</v>
      </c>
      <c r="H230" s="121" t="s">
        <v>202</v>
      </c>
      <c r="I230" s="122" t="s">
        <v>201</v>
      </c>
      <c r="J230" s="122" t="s">
        <v>202</v>
      </c>
      <c r="K230" s="144" t="s">
        <v>203</v>
      </c>
      <c r="L230" s="145" t="s">
        <v>204</v>
      </c>
      <c r="M230" s="136"/>
      <c r="N230" s="136"/>
    </row>
    <row r="231" spans="6:14" x14ac:dyDescent="0.25">
      <c r="F231" s="116">
        <v>208</v>
      </c>
      <c r="G231" s="121" t="s">
        <v>887</v>
      </c>
      <c r="H231" s="121" t="s">
        <v>887</v>
      </c>
      <c r="I231" s="122" t="s">
        <v>888</v>
      </c>
      <c r="J231" s="122" t="s">
        <v>887</v>
      </c>
      <c r="K231" s="144" t="s">
        <v>889</v>
      </c>
      <c r="L231" s="145" t="s">
        <v>890</v>
      </c>
      <c r="M231" s="136"/>
      <c r="N231" s="136"/>
    </row>
    <row r="232" spans="6:14" x14ac:dyDescent="0.25">
      <c r="F232" s="116">
        <v>209</v>
      </c>
      <c r="G232" s="132"/>
      <c r="H232" s="132"/>
      <c r="I232" s="122" t="s">
        <v>891</v>
      </c>
      <c r="J232" s="122"/>
      <c r="K232" s="144" t="s">
        <v>892</v>
      </c>
      <c r="L232" s="145" t="s">
        <v>893</v>
      </c>
      <c r="M232" s="136"/>
      <c r="N232" s="136"/>
    </row>
    <row r="233" spans="6:14" x14ac:dyDescent="0.25">
      <c r="F233" s="116">
        <v>210</v>
      </c>
      <c r="G233" s="132"/>
      <c r="H233" s="132"/>
      <c r="I233" s="122" t="s">
        <v>894</v>
      </c>
      <c r="J233" s="122"/>
      <c r="K233" s="144" t="s">
        <v>895</v>
      </c>
      <c r="L233" s="145" t="s">
        <v>896</v>
      </c>
      <c r="M233" s="136"/>
      <c r="N233" s="136"/>
    </row>
    <row r="234" spans="6:14" x14ac:dyDescent="0.25">
      <c r="F234" s="116">
        <v>211</v>
      </c>
      <c r="G234" s="132"/>
      <c r="H234" s="132"/>
      <c r="I234" s="122" t="s">
        <v>897</v>
      </c>
      <c r="J234" s="122"/>
      <c r="K234" s="144" t="s">
        <v>898</v>
      </c>
      <c r="L234" s="145" t="s">
        <v>899</v>
      </c>
      <c r="M234" s="136"/>
      <c r="N234" s="136"/>
    </row>
    <row r="235" spans="6:14" x14ac:dyDescent="0.25">
      <c r="F235" s="116">
        <v>212</v>
      </c>
      <c r="G235" s="132"/>
      <c r="H235" s="132"/>
      <c r="I235" s="122" t="s">
        <v>900</v>
      </c>
      <c r="J235" s="122"/>
      <c r="K235" s="144" t="s">
        <v>901</v>
      </c>
      <c r="L235" s="145" t="s">
        <v>902</v>
      </c>
      <c r="M235" s="136"/>
      <c r="N235" s="136"/>
    </row>
    <row r="236" spans="6:14" x14ac:dyDescent="0.25">
      <c r="F236" s="116">
        <v>213</v>
      </c>
      <c r="G236" s="132"/>
      <c r="H236" s="132"/>
      <c r="I236" s="122" t="s">
        <v>903</v>
      </c>
      <c r="J236" s="122"/>
      <c r="K236" s="144" t="s">
        <v>904</v>
      </c>
      <c r="L236" s="145" t="s">
        <v>905</v>
      </c>
      <c r="M236" s="136"/>
      <c r="N236" s="136"/>
    </row>
    <row r="237" spans="6:14" x14ac:dyDescent="0.25">
      <c r="F237" s="116">
        <v>214</v>
      </c>
      <c r="G237" s="132"/>
      <c r="H237" s="132"/>
      <c r="I237" s="122" t="s">
        <v>906</v>
      </c>
      <c r="J237" s="122"/>
      <c r="K237" s="144" t="s">
        <v>907</v>
      </c>
      <c r="L237" s="145" t="s">
        <v>908</v>
      </c>
      <c r="M237" s="136"/>
      <c r="N237" s="136"/>
    </row>
    <row r="238" spans="6:14" x14ac:dyDescent="0.25">
      <c r="F238" s="116">
        <v>215</v>
      </c>
      <c r="G238" s="132"/>
      <c r="H238" s="132"/>
      <c r="I238" s="122" t="s">
        <v>909</v>
      </c>
      <c r="J238" s="122"/>
      <c r="K238" s="144" t="s">
        <v>910</v>
      </c>
      <c r="L238" s="145" t="s">
        <v>911</v>
      </c>
      <c r="M238" s="136"/>
      <c r="N238" s="136"/>
    </row>
    <row r="239" spans="6:14" x14ac:dyDescent="0.25">
      <c r="F239" s="116">
        <v>216</v>
      </c>
      <c r="G239" s="132"/>
      <c r="H239" s="132"/>
      <c r="I239" s="128" t="s">
        <v>912</v>
      </c>
      <c r="J239" s="128"/>
      <c r="K239" s="150" t="s">
        <v>913</v>
      </c>
      <c r="L239" s="151" t="s">
        <v>914</v>
      </c>
      <c r="M239" s="136"/>
      <c r="N239" s="136"/>
    </row>
    <row r="240" spans="6:14" x14ac:dyDescent="0.25">
      <c r="F240" s="116">
        <v>217</v>
      </c>
      <c r="G240" s="132"/>
      <c r="H240" s="132"/>
      <c r="I240" s="125" t="s">
        <v>915</v>
      </c>
      <c r="J240" s="125"/>
      <c r="K240" s="156"/>
      <c r="L240" s="157"/>
      <c r="M240" s="136"/>
      <c r="N240" s="136"/>
    </row>
    <row r="241" spans="6:14" x14ac:dyDescent="0.25">
      <c r="F241" s="116">
        <v>218</v>
      </c>
      <c r="G241" s="132"/>
      <c r="H241" s="132"/>
      <c r="I241" s="122" t="s">
        <v>916</v>
      </c>
      <c r="J241" s="122"/>
      <c r="K241" s="144" t="s">
        <v>917</v>
      </c>
      <c r="L241" s="145" t="s">
        <v>918</v>
      </c>
      <c r="M241" s="136"/>
      <c r="N241" s="136"/>
    </row>
    <row r="242" spans="6:14" x14ac:dyDescent="0.25">
      <c r="F242" s="116">
        <v>219</v>
      </c>
      <c r="G242" s="132"/>
      <c r="H242" s="132"/>
      <c r="I242" s="122" t="s">
        <v>919</v>
      </c>
      <c r="J242" s="122"/>
      <c r="K242" s="144" t="s">
        <v>920</v>
      </c>
      <c r="L242" s="145" t="s">
        <v>921</v>
      </c>
      <c r="M242" s="136"/>
      <c r="N242" s="136"/>
    </row>
    <row r="243" spans="6:14" x14ac:dyDescent="0.25">
      <c r="F243" s="116">
        <v>220</v>
      </c>
      <c r="G243" s="132"/>
      <c r="H243" s="132"/>
      <c r="I243" s="128" t="s">
        <v>922</v>
      </c>
      <c r="J243" s="128"/>
      <c r="K243" s="150" t="s">
        <v>923</v>
      </c>
      <c r="L243" s="151" t="s">
        <v>924</v>
      </c>
      <c r="M243" s="136"/>
      <c r="N243" s="136"/>
    </row>
    <row r="244" spans="6:14" x14ac:dyDescent="0.25">
      <c r="F244" s="116">
        <v>221</v>
      </c>
      <c r="G244" s="132"/>
      <c r="H244" s="132"/>
      <c r="I244" s="125" t="s">
        <v>925</v>
      </c>
      <c r="J244" s="125"/>
      <c r="K244" s="156" t="s">
        <v>926</v>
      </c>
      <c r="L244" s="157" t="s">
        <v>927</v>
      </c>
      <c r="M244" s="136"/>
      <c r="N244" s="136"/>
    </row>
    <row r="245" spans="6:14" x14ac:dyDescent="0.25">
      <c r="F245" s="116">
        <v>222</v>
      </c>
      <c r="G245" s="132"/>
      <c r="H245" s="132"/>
      <c r="I245" s="122" t="s">
        <v>928</v>
      </c>
      <c r="J245" s="122"/>
      <c r="K245" s="144" t="s">
        <v>929</v>
      </c>
      <c r="L245" s="145" t="s">
        <v>930</v>
      </c>
      <c r="M245" s="136"/>
      <c r="N245" s="136"/>
    </row>
    <row r="246" spans="6:14" x14ac:dyDescent="0.25">
      <c r="F246" s="116">
        <v>223</v>
      </c>
      <c r="G246" s="132"/>
      <c r="H246" s="132"/>
      <c r="I246" s="122" t="s">
        <v>931</v>
      </c>
      <c r="J246" s="122"/>
      <c r="K246" s="144" t="s">
        <v>932</v>
      </c>
      <c r="L246" s="145" t="s">
        <v>933</v>
      </c>
      <c r="M246" s="136"/>
      <c r="N246" s="136"/>
    </row>
    <row r="247" spans="6:14" x14ac:dyDescent="0.25">
      <c r="F247" s="116">
        <v>224</v>
      </c>
      <c r="G247" s="132"/>
      <c r="H247" s="132"/>
      <c r="I247" s="122" t="s">
        <v>934</v>
      </c>
      <c r="J247" s="122"/>
      <c r="K247" s="144" t="s">
        <v>935</v>
      </c>
      <c r="L247" s="145" t="s">
        <v>936</v>
      </c>
      <c r="M247" s="136"/>
      <c r="N247" s="136"/>
    </row>
    <row r="248" spans="6:14" x14ac:dyDescent="0.25">
      <c r="F248" s="116">
        <v>225</v>
      </c>
      <c r="G248" s="132"/>
      <c r="H248" s="132"/>
      <c r="I248" s="122" t="s">
        <v>937</v>
      </c>
      <c r="J248" s="122"/>
      <c r="K248" s="144"/>
      <c r="L248" s="145"/>
      <c r="M248" s="136"/>
      <c r="N248" s="136"/>
    </row>
    <row r="249" spans="6:14" x14ac:dyDescent="0.25">
      <c r="F249" s="116">
        <v>226</v>
      </c>
      <c r="G249" s="132"/>
      <c r="H249" s="132"/>
      <c r="I249" s="122" t="s">
        <v>938</v>
      </c>
      <c r="J249" s="122"/>
      <c r="K249" s="144" t="s">
        <v>939</v>
      </c>
      <c r="L249" s="145" t="s">
        <v>940</v>
      </c>
      <c r="M249" s="136"/>
      <c r="N249" s="136"/>
    </row>
    <row r="250" spans="6:14" x14ac:dyDescent="0.25">
      <c r="F250" s="116">
        <v>227</v>
      </c>
      <c r="G250" s="132"/>
      <c r="H250" s="132"/>
      <c r="I250" s="122" t="s">
        <v>941</v>
      </c>
      <c r="J250" s="122"/>
      <c r="K250" s="144" t="s">
        <v>942</v>
      </c>
      <c r="L250" s="145" t="s">
        <v>943</v>
      </c>
      <c r="M250" s="136"/>
      <c r="N250" s="136"/>
    </row>
    <row r="251" spans="6:14" x14ac:dyDescent="0.25">
      <c r="F251" s="116">
        <v>228</v>
      </c>
      <c r="G251" s="132"/>
      <c r="H251" s="132"/>
      <c r="I251" s="122" t="s">
        <v>944</v>
      </c>
      <c r="J251" s="122"/>
      <c r="K251" s="144" t="s">
        <v>945</v>
      </c>
      <c r="L251" s="145" t="s">
        <v>946</v>
      </c>
      <c r="M251" s="136"/>
      <c r="N251" s="136"/>
    </row>
    <row r="252" spans="6:14" x14ac:dyDescent="0.25">
      <c r="F252" s="116">
        <v>229</v>
      </c>
      <c r="G252" s="132"/>
      <c r="H252" s="132"/>
      <c r="I252" s="122" t="s">
        <v>947</v>
      </c>
      <c r="J252" s="122"/>
      <c r="K252" s="144" t="s">
        <v>948</v>
      </c>
      <c r="L252" s="145" t="s">
        <v>949</v>
      </c>
      <c r="M252" s="136"/>
      <c r="N252" s="136"/>
    </row>
    <row r="253" spans="6:14" x14ac:dyDescent="0.25">
      <c r="F253" s="116">
        <v>230</v>
      </c>
      <c r="G253" s="132"/>
      <c r="H253" s="132"/>
      <c r="I253" s="122" t="s">
        <v>950</v>
      </c>
      <c r="J253" s="122"/>
      <c r="K253" s="144" t="s">
        <v>951</v>
      </c>
      <c r="L253" s="145" t="s">
        <v>952</v>
      </c>
      <c r="M253" s="136"/>
      <c r="N253" s="136"/>
    </row>
    <row r="254" spans="6:14" x14ac:dyDescent="0.25">
      <c r="F254" s="116">
        <v>231</v>
      </c>
      <c r="G254" s="132"/>
      <c r="H254" s="132"/>
      <c r="I254" s="122" t="s">
        <v>953</v>
      </c>
      <c r="J254" s="122"/>
      <c r="K254" s="144" t="s">
        <v>954</v>
      </c>
      <c r="L254" s="145" t="s">
        <v>955</v>
      </c>
      <c r="M254" s="136"/>
      <c r="N254" s="136"/>
    </row>
    <row r="255" spans="6:14" x14ac:dyDescent="0.25">
      <c r="F255" s="116">
        <v>232</v>
      </c>
      <c r="G255" s="132"/>
      <c r="H255" s="132"/>
      <c r="I255" s="122" t="s">
        <v>956</v>
      </c>
      <c r="J255" s="122"/>
      <c r="K255" s="144" t="s">
        <v>957</v>
      </c>
      <c r="L255" s="145" t="s">
        <v>958</v>
      </c>
      <c r="M255" s="136"/>
      <c r="N255" s="136"/>
    </row>
    <row r="256" spans="6:14" x14ac:dyDescent="0.25">
      <c r="F256" s="116">
        <v>233</v>
      </c>
      <c r="G256" s="132"/>
      <c r="H256" s="132"/>
      <c r="I256" s="122" t="s">
        <v>959</v>
      </c>
      <c r="J256" s="122"/>
      <c r="K256" s="144" t="s">
        <v>960</v>
      </c>
      <c r="L256" s="145" t="s">
        <v>961</v>
      </c>
      <c r="M256" s="136"/>
      <c r="N256" s="136"/>
    </row>
    <row r="257" spans="6:14" x14ac:dyDescent="0.25">
      <c r="F257" s="116">
        <v>234</v>
      </c>
      <c r="G257" s="132"/>
      <c r="H257" s="132"/>
      <c r="I257" s="122" t="s">
        <v>962</v>
      </c>
      <c r="J257" s="122"/>
      <c r="K257" s="144" t="s">
        <v>963</v>
      </c>
      <c r="L257" s="145" t="s">
        <v>964</v>
      </c>
      <c r="M257" s="136"/>
      <c r="N257" s="136"/>
    </row>
    <row r="258" spans="6:14" x14ac:dyDescent="0.25">
      <c r="F258" s="116">
        <v>235</v>
      </c>
      <c r="G258" s="132"/>
      <c r="H258" s="132"/>
      <c r="I258" s="122" t="s">
        <v>965</v>
      </c>
      <c r="J258" s="122"/>
      <c r="K258" s="144" t="s">
        <v>966</v>
      </c>
      <c r="L258" s="145" t="s">
        <v>967</v>
      </c>
      <c r="M258" s="136"/>
      <c r="N258" s="136"/>
    </row>
    <row r="259" spans="6:14" x14ac:dyDescent="0.25">
      <c r="F259" s="116">
        <v>236</v>
      </c>
      <c r="G259" s="132"/>
      <c r="H259" s="132"/>
      <c r="I259" s="128" t="s">
        <v>968</v>
      </c>
      <c r="J259" s="128"/>
      <c r="K259" s="150" t="s">
        <v>969</v>
      </c>
      <c r="L259" s="151" t="s">
        <v>970</v>
      </c>
      <c r="M259" s="136"/>
      <c r="N259" s="136"/>
    </row>
    <row r="260" spans="6:14" x14ac:dyDescent="0.25">
      <c r="F260" s="116">
        <v>237</v>
      </c>
      <c r="G260" s="132"/>
      <c r="H260" s="132"/>
      <c r="I260" s="125" t="s">
        <v>971</v>
      </c>
      <c r="J260" s="125"/>
      <c r="K260" s="156" t="s">
        <v>972</v>
      </c>
      <c r="L260" s="157" t="s">
        <v>973</v>
      </c>
      <c r="M260" s="136"/>
      <c r="N260" s="136"/>
    </row>
    <row r="261" spans="6:14" x14ac:dyDescent="0.25">
      <c r="F261" s="116">
        <v>238</v>
      </c>
      <c r="G261" s="132"/>
      <c r="H261" s="132"/>
      <c r="I261" s="122" t="s">
        <v>974</v>
      </c>
      <c r="J261" s="122"/>
      <c r="K261" s="144"/>
      <c r="L261" s="145"/>
      <c r="M261" s="136"/>
      <c r="N261" s="136"/>
    </row>
    <row r="262" spans="6:14" x14ac:dyDescent="0.25">
      <c r="F262" s="116">
        <v>239</v>
      </c>
      <c r="G262" s="132"/>
      <c r="H262" s="132"/>
      <c r="I262" s="122" t="s">
        <v>975</v>
      </c>
      <c r="J262" s="122"/>
      <c r="K262" s="144" t="s">
        <v>976</v>
      </c>
      <c r="L262" s="145" t="s">
        <v>977</v>
      </c>
      <c r="M262" s="136"/>
      <c r="N262" s="136"/>
    </row>
    <row r="263" spans="6:14" x14ac:dyDescent="0.25">
      <c r="F263" s="116">
        <v>240</v>
      </c>
      <c r="G263" s="132"/>
      <c r="H263" s="132"/>
      <c r="I263" s="122" t="s">
        <v>978</v>
      </c>
      <c r="J263" s="122"/>
      <c r="K263" s="144" t="s">
        <v>979</v>
      </c>
      <c r="L263" s="145" t="s">
        <v>980</v>
      </c>
      <c r="M263" s="136"/>
      <c r="N263" s="136"/>
    </row>
    <row r="264" spans="6:14" x14ac:dyDescent="0.25">
      <c r="F264" s="116">
        <v>241</v>
      </c>
      <c r="G264" s="132"/>
      <c r="H264" s="132"/>
      <c r="I264" s="122" t="s">
        <v>981</v>
      </c>
      <c r="J264" s="122"/>
      <c r="K264" s="144" t="s">
        <v>982</v>
      </c>
      <c r="L264" s="145" t="s">
        <v>983</v>
      </c>
      <c r="M264" s="136"/>
      <c r="N264" s="136"/>
    </row>
    <row r="265" spans="6:14" x14ac:dyDescent="0.25">
      <c r="F265" s="116">
        <v>242</v>
      </c>
      <c r="G265" s="132"/>
      <c r="H265" s="132"/>
      <c r="I265" s="122" t="s">
        <v>984</v>
      </c>
      <c r="J265" s="122"/>
      <c r="K265" s="144" t="s">
        <v>985</v>
      </c>
      <c r="L265" s="145" t="s">
        <v>986</v>
      </c>
      <c r="M265" s="136"/>
      <c r="N265" s="136"/>
    </row>
    <row r="266" spans="6:14" x14ac:dyDescent="0.25">
      <c r="F266" s="116">
        <v>243</v>
      </c>
      <c r="G266" s="132"/>
      <c r="H266" s="132"/>
      <c r="I266" s="122" t="s">
        <v>987</v>
      </c>
      <c r="J266" s="122"/>
      <c r="K266" s="144" t="s">
        <v>988</v>
      </c>
      <c r="L266" s="145" t="s">
        <v>989</v>
      </c>
      <c r="M266" s="136"/>
      <c r="N266" s="136"/>
    </row>
    <row r="267" spans="6:14" x14ac:dyDescent="0.25">
      <c r="F267" s="116">
        <v>244</v>
      </c>
      <c r="G267" s="132"/>
      <c r="H267" s="132"/>
      <c r="I267" s="122" t="s">
        <v>990</v>
      </c>
      <c r="J267" s="122"/>
      <c r="K267" s="144" t="s">
        <v>991</v>
      </c>
      <c r="L267" s="145" t="s">
        <v>992</v>
      </c>
      <c r="M267" s="136"/>
      <c r="N267" s="136"/>
    </row>
    <row r="268" spans="6:14" x14ac:dyDescent="0.25">
      <c r="F268" s="116">
        <v>245</v>
      </c>
      <c r="G268" s="132"/>
      <c r="H268" s="132"/>
      <c r="I268" s="122" t="s">
        <v>993</v>
      </c>
      <c r="J268" s="122"/>
      <c r="K268" s="144" t="s">
        <v>994</v>
      </c>
      <c r="L268" s="145" t="s">
        <v>995</v>
      </c>
      <c r="M268" s="136"/>
      <c r="N268" s="136"/>
    </row>
    <row r="269" spans="6:14" x14ac:dyDescent="0.25">
      <c r="F269" s="116">
        <v>246</v>
      </c>
      <c r="G269" s="132"/>
      <c r="H269" s="132"/>
      <c r="I269" s="122" t="s">
        <v>996</v>
      </c>
      <c r="J269" s="122"/>
      <c r="K269" s="144" t="s">
        <v>997</v>
      </c>
      <c r="L269" s="145" t="s">
        <v>998</v>
      </c>
      <c r="M269" s="136"/>
      <c r="N269" s="136"/>
    </row>
    <row r="270" spans="6:14" x14ac:dyDescent="0.25">
      <c r="F270" s="116">
        <v>247</v>
      </c>
      <c r="G270" s="132"/>
      <c r="H270" s="132"/>
      <c r="I270" s="122" t="s">
        <v>999</v>
      </c>
      <c r="J270" s="122"/>
      <c r="K270" s="144" t="s">
        <v>1000</v>
      </c>
      <c r="L270" s="145" t="s">
        <v>1001</v>
      </c>
      <c r="M270" s="136"/>
      <c r="N270" s="136"/>
    </row>
    <row r="271" spans="6:14" x14ac:dyDescent="0.25">
      <c r="F271" s="116">
        <v>248</v>
      </c>
      <c r="G271" s="132"/>
      <c r="H271" s="132"/>
      <c r="I271" s="122" t="s">
        <v>1002</v>
      </c>
      <c r="J271" s="122"/>
      <c r="K271" s="144" t="s">
        <v>1003</v>
      </c>
      <c r="L271" s="145" t="s">
        <v>1004</v>
      </c>
      <c r="M271" s="136"/>
      <c r="N271" s="136"/>
    </row>
    <row r="272" spans="6:14" x14ac:dyDescent="0.25">
      <c r="F272" s="116">
        <v>249</v>
      </c>
      <c r="G272" s="132"/>
      <c r="H272" s="132"/>
      <c r="I272" s="122" t="s">
        <v>1005</v>
      </c>
      <c r="J272" s="122"/>
      <c r="K272" s="144"/>
      <c r="L272" s="145"/>
      <c r="M272" s="136"/>
      <c r="N272" s="136"/>
    </row>
    <row r="273" spans="6:14" x14ac:dyDescent="0.25">
      <c r="F273" s="116">
        <v>250</v>
      </c>
      <c r="G273" s="132"/>
      <c r="H273" s="132"/>
      <c r="I273" s="122" t="s">
        <v>1006</v>
      </c>
      <c r="J273" s="122"/>
      <c r="K273" s="144" t="s">
        <v>1007</v>
      </c>
      <c r="L273" s="145" t="s">
        <v>1008</v>
      </c>
      <c r="M273" s="136"/>
      <c r="N273" s="136"/>
    </row>
    <row r="274" spans="6:14" x14ac:dyDescent="0.25">
      <c r="F274" s="116">
        <v>251</v>
      </c>
      <c r="G274" s="132"/>
      <c r="H274" s="132"/>
      <c r="I274" s="122" t="s">
        <v>1009</v>
      </c>
      <c r="J274" s="122"/>
      <c r="K274" s="144" t="s">
        <v>1010</v>
      </c>
      <c r="L274" s="145" t="s">
        <v>1011</v>
      </c>
      <c r="M274" s="136"/>
      <c r="N274" s="136"/>
    </row>
    <row r="275" spans="6:14" x14ac:dyDescent="0.25">
      <c r="F275" s="116">
        <v>252</v>
      </c>
      <c r="G275" s="132"/>
      <c r="H275" s="132"/>
      <c r="I275" s="128" t="s">
        <v>1012</v>
      </c>
      <c r="J275" s="128"/>
      <c r="K275" s="150" t="s">
        <v>1013</v>
      </c>
      <c r="L275" s="151" t="s">
        <v>1014</v>
      </c>
      <c r="M275" s="136"/>
      <c r="N275" s="136"/>
    </row>
    <row r="276" spans="6:14" x14ac:dyDescent="0.25">
      <c r="F276" s="116">
        <v>253</v>
      </c>
      <c r="G276" s="132"/>
      <c r="H276" s="132"/>
      <c r="I276" s="125" t="s">
        <v>1015</v>
      </c>
      <c r="J276" s="125"/>
      <c r="K276" s="156" t="s">
        <v>1016</v>
      </c>
      <c r="L276" s="157" t="s">
        <v>1017</v>
      </c>
      <c r="M276" s="136"/>
      <c r="N276" s="136"/>
    </row>
    <row r="277" spans="6:14" x14ac:dyDescent="0.25">
      <c r="F277" s="116">
        <v>254</v>
      </c>
      <c r="G277" s="132"/>
      <c r="H277" s="132"/>
      <c r="I277" s="122" t="s">
        <v>1018</v>
      </c>
      <c r="J277" s="122"/>
      <c r="K277" s="144"/>
      <c r="L277" s="145"/>
      <c r="M277" s="136"/>
      <c r="N277" s="136"/>
    </row>
    <row r="278" spans="6:14" x14ac:dyDescent="0.25">
      <c r="F278" s="116">
        <v>255</v>
      </c>
      <c r="G278" s="132"/>
      <c r="H278" s="132"/>
      <c r="I278" s="122" t="s">
        <v>1019</v>
      </c>
      <c r="J278" s="122"/>
      <c r="K278" s="144" t="s">
        <v>1020</v>
      </c>
      <c r="L278" s="145" t="s">
        <v>1021</v>
      </c>
      <c r="M278" s="136"/>
      <c r="N278" s="136"/>
    </row>
    <row r="279" spans="6:14" x14ac:dyDescent="0.25">
      <c r="F279" s="116">
        <v>256</v>
      </c>
      <c r="G279" s="132"/>
      <c r="H279" s="132"/>
      <c r="I279" s="122" t="s">
        <v>1022</v>
      </c>
      <c r="J279" s="122"/>
      <c r="K279" s="144" t="s">
        <v>1023</v>
      </c>
      <c r="L279" s="145" t="s">
        <v>1024</v>
      </c>
      <c r="M279" s="136"/>
      <c r="N279" s="136"/>
    </row>
    <row r="280" spans="6:14" x14ac:dyDescent="0.25">
      <c r="F280" s="116">
        <v>257</v>
      </c>
      <c r="G280" s="132"/>
      <c r="H280" s="132"/>
      <c r="I280" s="122" t="s">
        <v>1025</v>
      </c>
      <c r="J280" s="122"/>
      <c r="K280" s="144" t="s">
        <v>1026</v>
      </c>
      <c r="L280" s="145" t="s">
        <v>1027</v>
      </c>
      <c r="M280" s="136"/>
      <c r="N280" s="136"/>
    </row>
    <row r="281" spans="6:14" x14ac:dyDescent="0.25">
      <c r="F281" s="116">
        <v>258</v>
      </c>
      <c r="G281" s="132"/>
      <c r="H281" s="132"/>
      <c r="I281" s="122" t="s">
        <v>1028</v>
      </c>
      <c r="J281" s="122"/>
      <c r="K281" s="144" t="s">
        <v>1029</v>
      </c>
      <c r="L281" s="145" t="s">
        <v>1030</v>
      </c>
      <c r="M281" s="136"/>
      <c r="N281" s="136"/>
    </row>
    <row r="282" spans="6:14" x14ac:dyDescent="0.25">
      <c r="F282" s="116">
        <v>259</v>
      </c>
      <c r="G282" s="132"/>
      <c r="H282" s="132"/>
      <c r="I282" s="122" t="s">
        <v>1031</v>
      </c>
      <c r="J282" s="122"/>
      <c r="K282" s="144" t="s">
        <v>1032</v>
      </c>
      <c r="L282" s="145" t="s">
        <v>1033</v>
      </c>
      <c r="M282" s="136"/>
      <c r="N282" s="136"/>
    </row>
    <row r="283" spans="6:14" x14ac:dyDescent="0.25">
      <c r="F283" s="116">
        <v>260</v>
      </c>
      <c r="G283" s="132"/>
      <c r="H283" s="132"/>
      <c r="I283" s="122" t="s">
        <v>1034</v>
      </c>
      <c r="J283" s="122"/>
      <c r="K283" s="144" t="s">
        <v>1035</v>
      </c>
      <c r="L283" s="145" t="s">
        <v>1036</v>
      </c>
      <c r="M283" s="136"/>
      <c r="N283" s="136"/>
    </row>
    <row r="284" spans="6:14" x14ac:dyDescent="0.25">
      <c r="F284" s="116">
        <v>261</v>
      </c>
      <c r="G284" s="132"/>
      <c r="H284" s="132"/>
      <c r="I284" s="122" t="s">
        <v>1037</v>
      </c>
      <c r="J284" s="122"/>
      <c r="K284" s="144" t="s">
        <v>1038</v>
      </c>
      <c r="L284" s="145" t="s">
        <v>1039</v>
      </c>
      <c r="M284" s="136"/>
      <c r="N284" s="136"/>
    </row>
    <row r="285" spans="6:14" x14ac:dyDescent="0.25">
      <c r="F285" s="116">
        <v>262</v>
      </c>
      <c r="G285" s="132"/>
      <c r="H285" s="132"/>
      <c r="I285" s="122" t="s">
        <v>1040</v>
      </c>
      <c r="J285" s="122"/>
      <c r="K285" s="144"/>
      <c r="L285" s="145"/>
      <c r="M285" s="136"/>
      <c r="N285" s="136"/>
    </row>
    <row r="286" spans="6:14" x14ac:dyDescent="0.25">
      <c r="F286" s="116">
        <v>263</v>
      </c>
      <c r="G286" s="132"/>
      <c r="H286" s="132"/>
      <c r="I286" s="122" t="s">
        <v>1041</v>
      </c>
      <c r="J286" s="122"/>
      <c r="K286" s="144" t="s">
        <v>1042</v>
      </c>
      <c r="L286" s="145" t="s">
        <v>1043</v>
      </c>
      <c r="M286" s="136"/>
      <c r="N286" s="136"/>
    </row>
    <row r="287" spans="6:14" x14ac:dyDescent="0.25">
      <c r="F287" s="116">
        <v>264</v>
      </c>
      <c r="G287" s="132"/>
      <c r="H287" s="132"/>
      <c r="I287" s="122" t="s">
        <v>1044</v>
      </c>
      <c r="J287" s="122"/>
      <c r="K287" s="144" t="s">
        <v>1045</v>
      </c>
      <c r="L287" s="145" t="s">
        <v>1046</v>
      </c>
      <c r="M287" s="136"/>
      <c r="N287" s="136"/>
    </row>
    <row r="288" spans="6:14" x14ac:dyDescent="0.25">
      <c r="F288" s="116">
        <v>265</v>
      </c>
      <c r="G288" s="132"/>
      <c r="H288" s="132"/>
      <c r="I288" s="122" t="s">
        <v>1047</v>
      </c>
      <c r="J288" s="122"/>
      <c r="K288" s="144"/>
      <c r="L288" s="145"/>
      <c r="M288" s="136"/>
      <c r="N288" s="136"/>
    </row>
    <row r="289" spans="6:14" x14ac:dyDescent="0.25">
      <c r="F289" s="116">
        <v>266</v>
      </c>
      <c r="G289" s="132"/>
      <c r="H289" s="132"/>
      <c r="I289" s="122" t="s">
        <v>1048</v>
      </c>
      <c r="J289" s="122"/>
      <c r="K289" s="144" t="s">
        <v>1049</v>
      </c>
      <c r="L289" s="145" t="s">
        <v>1050</v>
      </c>
      <c r="M289" s="136"/>
      <c r="N289" s="136"/>
    </row>
    <row r="290" spans="6:14" x14ac:dyDescent="0.25">
      <c r="F290" s="116">
        <v>267</v>
      </c>
      <c r="G290" s="132"/>
      <c r="H290" s="132"/>
      <c r="I290" s="122" t="s">
        <v>1051</v>
      </c>
      <c r="J290" s="122"/>
      <c r="K290" s="144" t="s">
        <v>1052</v>
      </c>
      <c r="L290" s="145" t="s">
        <v>1053</v>
      </c>
      <c r="M290" s="136"/>
      <c r="N290" s="136"/>
    </row>
    <row r="291" spans="6:14" x14ac:dyDescent="0.25">
      <c r="F291" s="116">
        <v>268</v>
      </c>
      <c r="G291" s="132"/>
      <c r="H291" s="132"/>
      <c r="I291" s="122" t="s">
        <v>1054</v>
      </c>
      <c r="J291" s="122"/>
      <c r="K291" s="144" t="s">
        <v>1055</v>
      </c>
      <c r="L291" s="145" t="s">
        <v>1056</v>
      </c>
      <c r="M291" s="136"/>
      <c r="N291" s="136"/>
    </row>
    <row r="292" spans="6:14" x14ac:dyDescent="0.25">
      <c r="F292" s="116">
        <v>269</v>
      </c>
      <c r="G292" s="132"/>
      <c r="H292" s="132"/>
      <c r="I292" s="122" t="s">
        <v>1057</v>
      </c>
      <c r="J292" s="122"/>
      <c r="K292" s="144" t="s">
        <v>1058</v>
      </c>
      <c r="L292" s="145" t="s">
        <v>1059</v>
      </c>
      <c r="M292" s="136"/>
      <c r="N292" s="136"/>
    </row>
    <row r="293" spans="6:14" x14ac:dyDescent="0.25">
      <c r="F293" s="116">
        <v>270</v>
      </c>
      <c r="G293" s="132"/>
      <c r="H293" s="132"/>
      <c r="I293" s="122" t="s">
        <v>1060</v>
      </c>
      <c r="J293" s="122"/>
      <c r="K293" s="144" t="s">
        <v>1061</v>
      </c>
      <c r="L293" s="145" t="s">
        <v>1062</v>
      </c>
      <c r="M293" s="136"/>
      <c r="N293" s="136"/>
    </row>
    <row r="294" spans="6:14" x14ac:dyDescent="0.25">
      <c r="F294" s="116">
        <v>271</v>
      </c>
      <c r="G294" s="132"/>
      <c r="H294" s="132"/>
      <c r="I294" s="122" t="s">
        <v>1063</v>
      </c>
      <c r="J294" s="122"/>
      <c r="K294" s="144" t="s">
        <v>1064</v>
      </c>
      <c r="L294" s="145" t="s">
        <v>1065</v>
      </c>
      <c r="M294" s="136"/>
      <c r="N294" s="136"/>
    </row>
    <row r="295" spans="6:14" x14ac:dyDescent="0.25">
      <c r="F295" s="116">
        <v>272</v>
      </c>
      <c r="G295" s="132"/>
      <c r="H295" s="132"/>
      <c r="I295" s="122" t="s">
        <v>1066</v>
      </c>
      <c r="J295" s="122"/>
      <c r="K295" s="144" t="s">
        <v>1067</v>
      </c>
      <c r="L295" s="145" t="s">
        <v>1068</v>
      </c>
      <c r="M295" s="136"/>
      <c r="N295" s="136"/>
    </row>
    <row r="296" spans="6:14" x14ac:dyDescent="0.25">
      <c r="F296" s="116">
        <v>273</v>
      </c>
      <c r="G296" s="132"/>
      <c r="H296" s="132"/>
      <c r="I296" s="122" t="s">
        <v>1069</v>
      </c>
      <c r="J296" s="122"/>
      <c r="K296" s="144" t="s">
        <v>1070</v>
      </c>
      <c r="L296" s="145" t="s">
        <v>1071</v>
      </c>
      <c r="M296" s="136"/>
      <c r="N296" s="136"/>
    </row>
    <row r="297" spans="6:14" x14ac:dyDescent="0.25">
      <c r="F297" s="116">
        <v>274</v>
      </c>
      <c r="G297" s="132"/>
      <c r="H297" s="132"/>
      <c r="I297" s="122" t="s">
        <v>1072</v>
      </c>
      <c r="J297" s="122"/>
      <c r="K297" s="144" t="s">
        <v>1073</v>
      </c>
      <c r="L297" s="145" t="s">
        <v>1074</v>
      </c>
      <c r="M297" s="136"/>
      <c r="N297" s="136"/>
    </row>
    <row r="298" spans="6:14" x14ac:dyDescent="0.25">
      <c r="F298" s="116">
        <v>275</v>
      </c>
      <c r="G298" s="132"/>
      <c r="H298" s="132"/>
      <c r="I298" s="122" t="s">
        <v>1075</v>
      </c>
      <c r="J298" s="122"/>
      <c r="K298" s="144" t="s">
        <v>1076</v>
      </c>
      <c r="L298" s="145" t="s">
        <v>1077</v>
      </c>
      <c r="M298" s="136"/>
      <c r="N298" s="136"/>
    </row>
    <row r="299" spans="6:14" x14ac:dyDescent="0.25">
      <c r="F299" s="116">
        <v>276</v>
      </c>
      <c r="G299" s="132"/>
      <c r="H299" s="132"/>
      <c r="I299" s="122" t="s">
        <v>1078</v>
      </c>
      <c r="J299" s="122"/>
      <c r="K299" s="144" t="s">
        <v>1079</v>
      </c>
      <c r="L299" s="145" t="s">
        <v>1080</v>
      </c>
      <c r="M299" s="136"/>
      <c r="N299" s="136"/>
    </row>
    <row r="300" spans="6:14" x14ac:dyDescent="0.25">
      <c r="F300" s="116">
        <v>277</v>
      </c>
      <c r="G300" s="132"/>
      <c r="H300" s="132"/>
      <c r="I300" s="122" t="s">
        <v>1081</v>
      </c>
      <c r="J300" s="122"/>
      <c r="K300" s="144" t="s">
        <v>1082</v>
      </c>
      <c r="L300" s="145" t="s">
        <v>1083</v>
      </c>
      <c r="M300" s="136"/>
      <c r="N300" s="136"/>
    </row>
    <row r="301" spans="6:14" x14ac:dyDescent="0.25">
      <c r="F301" s="116">
        <v>278</v>
      </c>
      <c r="G301" s="132"/>
      <c r="H301" s="132"/>
      <c r="I301" s="122" t="s">
        <v>1084</v>
      </c>
      <c r="J301" s="122"/>
      <c r="K301" s="144" t="s">
        <v>1085</v>
      </c>
      <c r="L301" s="145" t="s">
        <v>1086</v>
      </c>
      <c r="M301" s="136"/>
      <c r="N301" s="136"/>
    </row>
    <row r="302" spans="6:14" x14ac:dyDescent="0.25">
      <c r="F302" s="116">
        <v>279</v>
      </c>
      <c r="G302" s="132"/>
      <c r="H302" s="132"/>
      <c r="I302" s="122" t="s">
        <v>1087</v>
      </c>
      <c r="J302" s="122"/>
      <c r="K302" s="144" t="s">
        <v>1088</v>
      </c>
      <c r="L302" s="145" t="s">
        <v>1089</v>
      </c>
      <c r="M302" s="136"/>
      <c r="N302" s="136"/>
    </row>
    <row r="303" spans="6:14" x14ac:dyDescent="0.25">
      <c r="F303" s="116">
        <v>280</v>
      </c>
      <c r="G303" s="132"/>
      <c r="H303" s="132"/>
      <c r="I303" s="122" t="s">
        <v>1090</v>
      </c>
      <c r="J303" s="122"/>
      <c r="K303" s="144" t="s">
        <v>1091</v>
      </c>
      <c r="L303" s="145" t="s">
        <v>1092</v>
      </c>
      <c r="M303" s="136"/>
      <c r="N303" s="136"/>
    </row>
    <row r="304" spans="6:14" x14ac:dyDescent="0.25">
      <c r="F304" s="116">
        <v>281</v>
      </c>
      <c r="G304" s="132"/>
      <c r="H304" s="132"/>
      <c r="I304" s="122" t="s">
        <v>1093</v>
      </c>
      <c r="J304" s="122"/>
      <c r="K304" s="144" t="s">
        <v>1094</v>
      </c>
      <c r="L304" s="145" t="s">
        <v>1095</v>
      </c>
      <c r="M304" s="136"/>
      <c r="N304" s="136"/>
    </row>
    <row r="305" spans="6:14" x14ac:dyDescent="0.25">
      <c r="F305" s="116">
        <v>282</v>
      </c>
      <c r="G305" s="132"/>
      <c r="H305" s="132"/>
      <c r="I305" s="122" t="s">
        <v>1096</v>
      </c>
      <c r="J305" s="122"/>
      <c r="K305" s="144"/>
      <c r="L305" s="145"/>
      <c r="M305" s="136"/>
      <c r="N305" s="136"/>
    </row>
    <row r="306" spans="6:14" x14ac:dyDescent="0.25">
      <c r="F306" s="116">
        <v>283</v>
      </c>
      <c r="G306" s="132"/>
      <c r="H306" s="132"/>
      <c r="I306" s="122" t="s">
        <v>1040</v>
      </c>
      <c r="J306" s="122"/>
      <c r="K306" s="144"/>
      <c r="L306" s="145"/>
      <c r="M306" s="136"/>
      <c r="N306" s="136"/>
    </row>
    <row r="307" spans="6:14" x14ac:dyDescent="0.25">
      <c r="F307" s="116">
        <v>284</v>
      </c>
      <c r="G307" s="132"/>
      <c r="H307" s="132"/>
      <c r="I307" s="122" t="s">
        <v>1097</v>
      </c>
      <c r="J307" s="122"/>
      <c r="K307" s="144" t="s">
        <v>1098</v>
      </c>
      <c r="L307" s="145" t="s">
        <v>1099</v>
      </c>
      <c r="M307" s="136"/>
      <c r="N307" s="136"/>
    </row>
    <row r="308" spans="6:14" x14ac:dyDescent="0.25">
      <c r="F308" s="116">
        <v>285</v>
      </c>
      <c r="G308" s="132"/>
      <c r="H308" s="132"/>
      <c r="I308" s="122" t="s">
        <v>1100</v>
      </c>
      <c r="J308" s="122"/>
      <c r="K308" s="144" t="s">
        <v>1101</v>
      </c>
      <c r="L308" s="145" t="s">
        <v>1102</v>
      </c>
      <c r="M308" s="136"/>
      <c r="N308" s="136"/>
    </row>
    <row r="309" spans="6:14" x14ac:dyDescent="0.25">
      <c r="F309" s="116">
        <v>286</v>
      </c>
      <c r="G309" s="132"/>
      <c r="H309" s="132"/>
      <c r="I309" s="122" t="s">
        <v>1103</v>
      </c>
      <c r="J309" s="122"/>
      <c r="K309" s="144" t="s">
        <v>1104</v>
      </c>
      <c r="L309" s="145" t="s">
        <v>1105</v>
      </c>
      <c r="M309" s="136"/>
      <c r="N309" s="136"/>
    </row>
    <row r="310" spans="6:14" x14ac:dyDescent="0.25">
      <c r="F310" s="116">
        <v>287</v>
      </c>
      <c r="G310" s="132"/>
      <c r="H310" s="132"/>
      <c r="I310" s="122" t="s">
        <v>1106</v>
      </c>
      <c r="J310" s="122"/>
      <c r="K310" s="144" t="s">
        <v>1107</v>
      </c>
      <c r="L310" s="145" t="s">
        <v>1108</v>
      </c>
      <c r="M310" s="136"/>
      <c r="N310" s="136"/>
    </row>
    <row r="311" spans="6:14" x14ac:dyDescent="0.25">
      <c r="F311" s="116">
        <v>288</v>
      </c>
      <c r="G311" s="132"/>
      <c r="H311" s="132"/>
      <c r="I311" s="122" t="s">
        <v>1109</v>
      </c>
      <c r="J311" s="122"/>
      <c r="K311" s="144" t="s">
        <v>1110</v>
      </c>
      <c r="L311" s="145" t="s">
        <v>1111</v>
      </c>
      <c r="M311" s="136"/>
      <c r="N311" s="136"/>
    </row>
    <row r="312" spans="6:14" x14ac:dyDescent="0.25">
      <c r="F312" s="116">
        <v>289</v>
      </c>
      <c r="G312" s="132"/>
      <c r="H312" s="132"/>
      <c r="I312" s="122" t="s">
        <v>1112</v>
      </c>
      <c r="J312" s="122"/>
      <c r="K312" s="144"/>
      <c r="L312" s="145"/>
      <c r="M312" s="136"/>
      <c r="N312" s="136"/>
    </row>
    <row r="313" spans="6:14" x14ac:dyDescent="0.25">
      <c r="F313" s="116">
        <v>290</v>
      </c>
      <c r="G313" s="132"/>
      <c r="H313" s="132"/>
      <c r="I313" s="122" t="s">
        <v>1113</v>
      </c>
      <c r="J313" s="122"/>
      <c r="K313" s="144" t="s">
        <v>1114</v>
      </c>
      <c r="L313" s="145" t="s">
        <v>1115</v>
      </c>
      <c r="M313" s="136"/>
      <c r="N313" s="136"/>
    </row>
    <row r="314" spans="6:14" x14ac:dyDescent="0.25">
      <c r="F314" s="116">
        <v>291</v>
      </c>
      <c r="G314" s="132"/>
      <c r="H314" s="132"/>
      <c r="I314" s="122" t="s">
        <v>1116</v>
      </c>
      <c r="J314" s="122"/>
      <c r="K314" s="144" t="s">
        <v>1117</v>
      </c>
      <c r="L314" s="145" t="s">
        <v>1118</v>
      </c>
      <c r="M314" s="136"/>
      <c r="N314" s="136"/>
    </row>
    <row r="315" spans="6:14" x14ac:dyDescent="0.25">
      <c r="F315" s="116">
        <v>292</v>
      </c>
      <c r="G315" s="132"/>
      <c r="H315" s="132"/>
      <c r="I315" s="122" t="s">
        <v>1119</v>
      </c>
      <c r="J315" s="122"/>
      <c r="K315" s="144" t="s">
        <v>1120</v>
      </c>
      <c r="L315" s="145" t="s">
        <v>1121</v>
      </c>
      <c r="M315" s="136"/>
      <c r="N315" s="136"/>
    </row>
    <row r="316" spans="6:14" x14ac:dyDescent="0.25">
      <c r="F316" s="116">
        <v>293</v>
      </c>
      <c r="G316" s="132"/>
      <c r="H316" s="132"/>
      <c r="I316" s="122" t="s">
        <v>1122</v>
      </c>
      <c r="J316" s="122"/>
      <c r="K316" s="144" t="s">
        <v>1123</v>
      </c>
      <c r="L316" s="145" t="s">
        <v>1124</v>
      </c>
      <c r="M316" s="136"/>
      <c r="N316" s="136"/>
    </row>
    <row r="317" spans="6:14" x14ac:dyDescent="0.25">
      <c r="F317" s="116">
        <v>294</v>
      </c>
      <c r="G317" s="132"/>
      <c r="H317" s="132"/>
      <c r="I317" s="122" t="s">
        <v>1125</v>
      </c>
      <c r="J317" s="122"/>
      <c r="K317" s="144" t="s">
        <v>1126</v>
      </c>
      <c r="L317" s="145" t="s">
        <v>1127</v>
      </c>
      <c r="M317" s="136"/>
      <c r="N317" s="136"/>
    </row>
    <row r="318" spans="6:14" x14ac:dyDescent="0.25">
      <c r="F318" s="116">
        <v>295</v>
      </c>
      <c r="G318" s="132"/>
      <c r="H318" s="132"/>
      <c r="I318" s="122" t="s">
        <v>1128</v>
      </c>
      <c r="J318" s="122"/>
      <c r="K318" s="144" t="s">
        <v>1129</v>
      </c>
      <c r="L318" s="145" t="s">
        <v>1130</v>
      </c>
      <c r="M318" s="136"/>
      <c r="N318" s="136"/>
    </row>
    <row r="319" spans="6:14" x14ac:dyDescent="0.25">
      <c r="F319" s="116">
        <v>296</v>
      </c>
      <c r="G319" s="132"/>
      <c r="H319" s="132"/>
      <c r="I319" s="122" t="s">
        <v>1131</v>
      </c>
      <c r="J319" s="122"/>
      <c r="K319" s="144" t="s">
        <v>1132</v>
      </c>
      <c r="L319" s="145" t="s">
        <v>1133</v>
      </c>
      <c r="M319" s="136"/>
      <c r="N319" s="136"/>
    </row>
    <row r="320" spans="6:14" x14ac:dyDescent="0.25">
      <c r="F320" s="116">
        <v>297</v>
      </c>
      <c r="G320" s="132"/>
      <c r="H320" s="132"/>
      <c r="I320" s="122" t="s">
        <v>1134</v>
      </c>
      <c r="J320" s="122"/>
      <c r="K320" s="144"/>
      <c r="L320" s="145"/>
      <c r="M320" s="136"/>
      <c r="N320" s="136"/>
    </row>
    <row r="321" spans="6:14" x14ac:dyDescent="0.25">
      <c r="F321" s="116">
        <v>298</v>
      </c>
      <c r="G321" s="132"/>
      <c r="H321" s="132"/>
      <c r="I321" s="122" t="s">
        <v>1135</v>
      </c>
      <c r="J321" s="122"/>
      <c r="K321" s="144" t="s">
        <v>1136</v>
      </c>
      <c r="L321" s="145" t="s">
        <v>1137</v>
      </c>
      <c r="M321" s="136"/>
      <c r="N321" s="136"/>
    </row>
    <row r="322" spans="6:14" x14ac:dyDescent="0.25">
      <c r="F322" s="116">
        <v>299</v>
      </c>
      <c r="G322" s="132"/>
      <c r="H322" s="132"/>
      <c r="I322" s="122" t="s">
        <v>1138</v>
      </c>
      <c r="J322" s="122"/>
      <c r="K322" s="144" t="s">
        <v>1139</v>
      </c>
      <c r="L322" s="145" t="s">
        <v>1140</v>
      </c>
      <c r="M322" s="136"/>
      <c r="N322" s="136"/>
    </row>
    <row r="323" spans="6:14" x14ac:dyDescent="0.25">
      <c r="F323" s="116">
        <v>300</v>
      </c>
      <c r="G323" s="132"/>
      <c r="H323" s="132"/>
      <c r="I323" s="128" t="s">
        <v>1141</v>
      </c>
      <c r="J323" s="128"/>
      <c r="K323" s="150" t="s">
        <v>1142</v>
      </c>
      <c r="L323" s="151" t="s">
        <v>1143</v>
      </c>
      <c r="M323" s="136"/>
      <c r="N323" s="136"/>
    </row>
    <row r="324" spans="6:14" x14ac:dyDescent="0.25">
      <c r="F324" s="116">
        <v>301</v>
      </c>
      <c r="G324" s="132"/>
      <c r="H324" s="132"/>
      <c r="I324" s="125" t="s">
        <v>1144</v>
      </c>
      <c r="J324" s="125"/>
      <c r="K324" s="156" t="s">
        <v>1145</v>
      </c>
      <c r="L324" s="157" t="s">
        <v>1146</v>
      </c>
      <c r="M324" s="136"/>
      <c r="N324" s="136"/>
    </row>
    <row r="325" spans="6:14" x14ac:dyDescent="0.25">
      <c r="F325" s="116">
        <v>302</v>
      </c>
      <c r="G325" s="132"/>
      <c r="H325" s="132"/>
      <c r="I325" s="122" t="s">
        <v>1147</v>
      </c>
      <c r="J325" s="122"/>
      <c r="K325" s="144"/>
      <c r="L325" s="145"/>
      <c r="M325" s="136"/>
      <c r="N325" s="136"/>
    </row>
    <row r="326" spans="6:14" x14ac:dyDescent="0.25">
      <c r="F326" s="116">
        <v>303</v>
      </c>
      <c r="G326" s="132"/>
      <c r="H326" s="132"/>
      <c r="I326" s="122" t="s">
        <v>1148</v>
      </c>
      <c r="J326" s="122"/>
      <c r="K326" s="144" t="s">
        <v>1149</v>
      </c>
      <c r="L326" s="145" t="s">
        <v>1150</v>
      </c>
      <c r="M326" s="136"/>
      <c r="N326" s="136"/>
    </row>
    <row r="327" spans="6:14" x14ac:dyDescent="0.25">
      <c r="F327" s="116">
        <v>304</v>
      </c>
      <c r="G327" s="132"/>
      <c r="H327" s="132"/>
      <c r="I327" s="122" t="s">
        <v>1151</v>
      </c>
      <c r="J327" s="122"/>
      <c r="K327" s="144" t="s">
        <v>1152</v>
      </c>
      <c r="L327" s="145" t="s">
        <v>1153</v>
      </c>
      <c r="M327" s="136"/>
      <c r="N327" s="136"/>
    </row>
    <row r="328" spans="6:14" x14ac:dyDescent="0.25">
      <c r="F328" s="116">
        <v>305</v>
      </c>
      <c r="G328" s="132"/>
      <c r="H328" s="132"/>
      <c r="I328" s="122" t="s">
        <v>974</v>
      </c>
      <c r="J328" s="122"/>
      <c r="K328" s="144"/>
      <c r="L328" s="145"/>
      <c r="M328" s="136"/>
      <c r="N328" s="136"/>
    </row>
    <row r="329" spans="6:14" x14ac:dyDescent="0.25">
      <c r="F329" s="116">
        <v>306</v>
      </c>
      <c r="G329" s="132"/>
      <c r="H329" s="132"/>
      <c r="I329" s="122" t="s">
        <v>1154</v>
      </c>
      <c r="J329" s="122"/>
      <c r="K329" s="144" t="s">
        <v>1155</v>
      </c>
      <c r="L329" s="145" t="s">
        <v>1156</v>
      </c>
      <c r="M329" s="136"/>
      <c r="N329" s="136"/>
    </row>
    <row r="330" spans="6:14" x14ac:dyDescent="0.25">
      <c r="F330" s="116">
        <v>307</v>
      </c>
      <c r="G330" s="132"/>
      <c r="H330" s="132"/>
      <c r="I330" s="122" t="s">
        <v>1157</v>
      </c>
      <c r="J330" s="122"/>
      <c r="K330" s="144" t="s">
        <v>1158</v>
      </c>
      <c r="L330" s="145" t="s">
        <v>1159</v>
      </c>
      <c r="M330" s="136"/>
      <c r="N330" s="136"/>
    </row>
    <row r="331" spans="6:14" x14ac:dyDescent="0.25">
      <c r="F331" s="116">
        <v>308</v>
      </c>
      <c r="G331" s="132"/>
      <c r="H331" s="132"/>
      <c r="I331" s="122" t="s">
        <v>1160</v>
      </c>
      <c r="J331" s="122"/>
      <c r="K331" s="144"/>
      <c r="L331" s="145"/>
      <c r="M331" s="136"/>
      <c r="N331" s="136"/>
    </row>
    <row r="332" spans="6:14" x14ac:dyDescent="0.25">
      <c r="F332" s="116">
        <v>309</v>
      </c>
      <c r="G332" s="132"/>
      <c r="H332" s="132"/>
      <c r="I332" s="128" t="s">
        <v>1161</v>
      </c>
      <c r="J332" s="128"/>
      <c r="K332" s="150" t="s">
        <v>1162</v>
      </c>
      <c r="L332" s="151" t="s">
        <v>1163</v>
      </c>
      <c r="M332" s="136"/>
      <c r="N332" s="136"/>
    </row>
    <row r="333" spans="6:14" x14ac:dyDescent="0.25">
      <c r="F333" s="116">
        <v>310</v>
      </c>
      <c r="G333" s="132"/>
      <c r="H333" s="132"/>
      <c r="I333" s="125" t="s">
        <v>1164</v>
      </c>
      <c r="J333" s="125"/>
      <c r="K333" s="156" t="s">
        <v>1165</v>
      </c>
      <c r="L333" s="157" t="s">
        <v>1166</v>
      </c>
      <c r="M333" s="136"/>
      <c r="N333" s="136"/>
    </row>
    <row r="334" spans="6:14" x14ac:dyDescent="0.25">
      <c r="F334" s="116">
        <v>311</v>
      </c>
      <c r="G334" s="132"/>
      <c r="H334" s="132"/>
      <c r="I334" s="122" t="s">
        <v>1167</v>
      </c>
      <c r="J334" s="122"/>
      <c r="K334" s="144" t="s">
        <v>1168</v>
      </c>
      <c r="L334" s="145" t="s">
        <v>1169</v>
      </c>
      <c r="M334" s="136"/>
      <c r="N334" s="136"/>
    </row>
    <row r="335" spans="6:14" x14ac:dyDescent="0.25">
      <c r="F335" s="116">
        <v>312</v>
      </c>
      <c r="G335" s="132"/>
      <c r="H335" s="132"/>
      <c r="I335" s="122" t="s">
        <v>1170</v>
      </c>
      <c r="J335" s="122"/>
      <c r="K335" s="144" t="s">
        <v>1171</v>
      </c>
      <c r="L335" s="145" t="s">
        <v>1170</v>
      </c>
      <c r="M335" s="136"/>
      <c r="N335" s="136"/>
    </row>
    <row r="336" spans="6:14" x14ac:dyDescent="0.25">
      <c r="F336" s="116">
        <v>313</v>
      </c>
      <c r="G336" s="132"/>
      <c r="H336" s="132"/>
      <c r="I336" s="122" t="s">
        <v>1172</v>
      </c>
      <c r="J336" s="122"/>
      <c r="K336" s="144"/>
      <c r="L336" s="145"/>
      <c r="M336" s="136"/>
      <c r="N336" s="136"/>
    </row>
    <row r="337" spans="6:14" x14ac:dyDescent="0.25">
      <c r="F337" s="116">
        <v>314</v>
      </c>
      <c r="G337" s="132"/>
      <c r="H337" s="132"/>
      <c r="I337" s="128" t="s">
        <v>1172</v>
      </c>
      <c r="J337" s="128"/>
      <c r="K337" s="150"/>
      <c r="L337" s="151"/>
      <c r="M337" s="136"/>
      <c r="N337" s="136"/>
    </row>
    <row r="338" spans="6:14" x14ac:dyDescent="0.25">
      <c r="F338" s="116">
        <v>315</v>
      </c>
      <c r="G338" s="132"/>
      <c r="H338" s="132"/>
      <c r="I338" s="125" t="s">
        <v>1173</v>
      </c>
      <c r="J338" s="125"/>
      <c r="K338" s="156" t="s">
        <v>1174</v>
      </c>
      <c r="L338" s="157" t="s">
        <v>1175</v>
      </c>
      <c r="M338" s="136"/>
      <c r="N338" s="136"/>
    </row>
    <row r="339" spans="6:14" x14ac:dyDescent="0.25">
      <c r="F339" s="116">
        <v>316</v>
      </c>
      <c r="G339" s="132"/>
      <c r="H339" s="132"/>
      <c r="I339" s="122" t="s">
        <v>1176</v>
      </c>
      <c r="J339" s="122"/>
      <c r="K339" s="144" t="s">
        <v>1177</v>
      </c>
      <c r="L339" s="145" t="s">
        <v>1178</v>
      </c>
      <c r="M339" s="136"/>
      <c r="N339" s="136"/>
    </row>
    <row r="340" spans="6:14" x14ac:dyDescent="0.25">
      <c r="F340" s="116">
        <v>317</v>
      </c>
      <c r="G340" s="132"/>
      <c r="H340" s="132"/>
      <c r="I340" s="122" t="s">
        <v>1179</v>
      </c>
      <c r="J340" s="122"/>
      <c r="K340" s="144" t="s">
        <v>1180</v>
      </c>
      <c r="L340" s="145" t="s">
        <v>1181</v>
      </c>
      <c r="M340" s="136"/>
      <c r="N340" s="136"/>
    </row>
    <row r="341" spans="6:14" x14ac:dyDescent="0.25">
      <c r="F341" s="116">
        <v>318</v>
      </c>
      <c r="G341" s="132"/>
      <c r="H341" s="132"/>
      <c r="I341" s="122" t="s">
        <v>1182</v>
      </c>
      <c r="J341" s="122"/>
      <c r="K341" s="144" t="s">
        <v>1183</v>
      </c>
      <c r="L341" s="145" t="s">
        <v>1184</v>
      </c>
      <c r="M341" s="136"/>
      <c r="N341" s="136"/>
    </row>
    <row r="342" spans="6:14" x14ac:dyDescent="0.25">
      <c r="F342" s="116">
        <v>319</v>
      </c>
      <c r="G342" s="132"/>
      <c r="H342" s="132"/>
      <c r="I342" s="122" t="s">
        <v>1185</v>
      </c>
      <c r="J342" s="122"/>
      <c r="K342" s="144" t="s">
        <v>1186</v>
      </c>
      <c r="L342" s="145" t="s">
        <v>1187</v>
      </c>
      <c r="M342" s="136"/>
      <c r="N342" s="136"/>
    </row>
    <row r="343" spans="6:14" x14ac:dyDescent="0.25">
      <c r="F343" s="116">
        <v>320</v>
      </c>
      <c r="G343" s="132"/>
      <c r="H343" s="132"/>
      <c r="I343" s="122" t="s">
        <v>1188</v>
      </c>
      <c r="J343" s="122"/>
      <c r="K343" s="144" t="s">
        <v>1189</v>
      </c>
      <c r="L343" s="145" t="s">
        <v>384</v>
      </c>
      <c r="M343" s="136"/>
      <c r="N343" s="136"/>
    </row>
    <row r="344" spans="6:14" x14ac:dyDescent="0.25">
      <c r="F344" s="116">
        <v>321</v>
      </c>
      <c r="G344" s="132"/>
      <c r="H344" s="132"/>
      <c r="I344" s="122" t="s">
        <v>1190</v>
      </c>
      <c r="J344" s="122"/>
      <c r="K344" s="144" t="s">
        <v>1191</v>
      </c>
      <c r="L344" s="145" t="s">
        <v>1192</v>
      </c>
      <c r="M344" s="136"/>
      <c r="N344" s="136"/>
    </row>
    <row r="345" spans="6:14" x14ac:dyDescent="0.25">
      <c r="F345" s="116">
        <v>322</v>
      </c>
      <c r="G345" s="132"/>
      <c r="H345" s="132"/>
      <c r="I345" s="122" t="s">
        <v>1193</v>
      </c>
      <c r="J345" s="122"/>
      <c r="K345" s="144" t="s">
        <v>1194</v>
      </c>
      <c r="L345" s="145" t="s">
        <v>1195</v>
      </c>
      <c r="M345" s="136"/>
      <c r="N345" s="136"/>
    </row>
    <row r="346" spans="6:14" x14ac:dyDescent="0.25">
      <c r="F346" s="116">
        <v>323</v>
      </c>
      <c r="G346" s="132"/>
      <c r="H346" s="132"/>
      <c r="I346" s="128" t="s">
        <v>1196</v>
      </c>
      <c r="J346" s="128"/>
      <c r="K346" s="150" t="s">
        <v>1197</v>
      </c>
      <c r="L346" s="151" t="s">
        <v>1198</v>
      </c>
      <c r="M346" s="136"/>
      <c r="N346" s="136"/>
    </row>
    <row r="347" spans="6:14" x14ac:dyDescent="0.25">
      <c r="F347" s="116">
        <v>324</v>
      </c>
      <c r="G347" s="132"/>
      <c r="H347" s="132"/>
      <c r="I347" s="125" t="s">
        <v>1199</v>
      </c>
      <c r="J347" s="125"/>
      <c r="K347" s="156"/>
      <c r="L347" s="157"/>
      <c r="M347" s="136"/>
      <c r="N347" s="136"/>
    </row>
    <row r="348" spans="6:14" x14ac:dyDescent="0.25">
      <c r="F348" s="116">
        <v>325</v>
      </c>
      <c r="G348" s="132"/>
      <c r="H348" s="132"/>
      <c r="I348" s="122" t="s">
        <v>1112</v>
      </c>
      <c r="J348" s="122"/>
      <c r="K348" s="144"/>
      <c r="L348" s="145"/>
      <c r="M348" s="136"/>
      <c r="N348" s="136"/>
    </row>
    <row r="349" spans="6:14" x14ac:dyDescent="0.25">
      <c r="F349" s="116">
        <v>326</v>
      </c>
      <c r="G349" s="132"/>
      <c r="H349" s="132"/>
      <c r="I349" s="122" t="s">
        <v>1200</v>
      </c>
      <c r="J349" s="122"/>
      <c r="K349" s="144" t="s">
        <v>1201</v>
      </c>
      <c r="L349" s="145" t="s">
        <v>1202</v>
      </c>
      <c r="M349" s="136"/>
      <c r="N349" s="136"/>
    </row>
    <row r="350" spans="6:14" x14ac:dyDescent="0.25">
      <c r="F350" s="116">
        <v>327</v>
      </c>
      <c r="G350" s="132"/>
      <c r="H350" s="132"/>
      <c r="I350" s="122" t="s">
        <v>1203</v>
      </c>
      <c r="J350" s="122"/>
      <c r="K350" s="144" t="s">
        <v>1204</v>
      </c>
      <c r="L350" s="145" t="s">
        <v>1205</v>
      </c>
      <c r="M350" s="136"/>
      <c r="N350" s="136"/>
    </row>
    <row r="351" spans="6:14" x14ac:dyDescent="0.25">
      <c r="F351" s="116">
        <v>328</v>
      </c>
      <c r="G351" s="132"/>
      <c r="H351" s="132"/>
      <c r="I351" s="122" t="s">
        <v>1206</v>
      </c>
      <c r="J351" s="122"/>
      <c r="K351" s="144" t="s">
        <v>1207</v>
      </c>
      <c r="L351" s="145" t="s">
        <v>1208</v>
      </c>
      <c r="M351" s="136"/>
      <c r="N351" s="136"/>
    </row>
    <row r="352" spans="6:14" x14ac:dyDescent="0.25">
      <c r="F352" s="116">
        <v>329</v>
      </c>
      <c r="G352" s="132"/>
      <c r="H352" s="132"/>
      <c r="I352" s="122" t="s">
        <v>1209</v>
      </c>
      <c r="J352" s="122"/>
      <c r="K352" s="144" t="s">
        <v>1210</v>
      </c>
      <c r="L352" s="145" t="s">
        <v>1211</v>
      </c>
      <c r="M352" s="136"/>
      <c r="N352" s="136"/>
    </row>
    <row r="353" spans="6:14" x14ac:dyDescent="0.25">
      <c r="F353" s="116">
        <v>330</v>
      </c>
      <c r="G353" s="132"/>
      <c r="H353" s="132"/>
      <c r="I353" s="122" t="s">
        <v>1212</v>
      </c>
      <c r="J353" s="122"/>
      <c r="K353" s="144" t="s">
        <v>1213</v>
      </c>
      <c r="L353" s="145" t="s">
        <v>1214</v>
      </c>
      <c r="M353" s="136"/>
      <c r="N353" s="136"/>
    </row>
    <row r="354" spans="6:14" x14ac:dyDescent="0.25">
      <c r="F354" s="116">
        <v>331</v>
      </c>
      <c r="G354" s="132"/>
      <c r="H354" s="132"/>
      <c r="I354" s="122" t="s">
        <v>1215</v>
      </c>
      <c r="J354" s="122"/>
      <c r="K354" s="144" t="s">
        <v>1216</v>
      </c>
      <c r="L354" s="145" t="s">
        <v>1217</v>
      </c>
      <c r="M354" s="136"/>
      <c r="N354" s="136"/>
    </row>
    <row r="355" spans="6:14" x14ac:dyDescent="0.25">
      <c r="F355" s="116">
        <v>332</v>
      </c>
      <c r="G355" s="132"/>
      <c r="H355" s="132"/>
      <c r="I355" s="122" t="s">
        <v>1218</v>
      </c>
      <c r="J355" s="122"/>
      <c r="K355" s="144" t="s">
        <v>1219</v>
      </c>
      <c r="L355" s="145" t="s">
        <v>1220</v>
      </c>
      <c r="M355" s="136"/>
      <c r="N355" s="136"/>
    </row>
    <row r="356" spans="6:14" x14ac:dyDescent="0.25">
      <c r="F356" s="116">
        <v>333</v>
      </c>
      <c r="G356" s="132"/>
      <c r="H356" s="132"/>
      <c r="I356" s="122" t="s">
        <v>1221</v>
      </c>
      <c r="J356" s="122"/>
      <c r="K356" s="144" t="s">
        <v>1222</v>
      </c>
      <c r="L356" s="145" t="s">
        <v>1223</v>
      </c>
      <c r="M356" s="136"/>
      <c r="N356" s="136"/>
    </row>
    <row r="357" spans="6:14" x14ac:dyDescent="0.25">
      <c r="F357" s="116">
        <v>334</v>
      </c>
      <c r="G357" s="132"/>
      <c r="H357" s="132"/>
      <c r="I357" s="128" t="s">
        <v>1224</v>
      </c>
      <c r="J357" s="128"/>
      <c r="K357" s="150" t="s">
        <v>1225</v>
      </c>
      <c r="L357" s="151" t="s">
        <v>1226</v>
      </c>
      <c r="M357" s="136"/>
      <c r="N357" s="136"/>
    </row>
    <row r="358" spans="6:14" x14ac:dyDescent="0.25">
      <c r="F358" s="116">
        <v>335</v>
      </c>
      <c r="G358" s="132"/>
      <c r="H358" s="132"/>
      <c r="I358" s="125" t="s">
        <v>1147</v>
      </c>
      <c r="J358" s="125"/>
      <c r="K358" s="156"/>
      <c r="L358" s="157"/>
      <c r="M358" s="136"/>
      <c r="N358" s="136"/>
    </row>
    <row r="359" spans="6:14" x14ac:dyDescent="0.25">
      <c r="F359" s="116">
        <v>336</v>
      </c>
      <c r="G359" s="132"/>
      <c r="H359" s="132"/>
      <c r="I359" s="128" t="s">
        <v>1227</v>
      </c>
      <c r="J359" s="128"/>
      <c r="K359" s="150" t="s">
        <v>1228</v>
      </c>
      <c r="L359" s="151" t="s">
        <v>1229</v>
      </c>
      <c r="M359" s="136"/>
      <c r="N359" s="136"/>
    </row>
    <row r="360" spans="6:14" x14ac:dyDescent="0.25">
      <c r="F360" s="116">
        <v>337</v>
      </c>
      <c r="G360" s="132"/>
      <c r="H360" s="132"/>
      <c r="I360" s="125" t="s">
        <v>1230</v>
      </c>
      <c r="J360" s="125"/>
      <c r="K360" s="156" t="s">
        <v>1231</v>
      </c>
      <c r="L360" s="157" t="s">
        <v>1232</v>
      </c>
      <c r="M360" s="136"/>
      <c r="N360" s="136"/>
    </row>
    <row r="361" spans="6:14" x14ac:dyDescent="0.25">
      <c r="F361" s="116">
        <v>338</v>
      </c>
      <c r="G361" s="132"/>
      <c r="H361" s="132"/>
      <c r="I361" s="122" t="s">
        <v>1233</v>
      </c>
      <c r="J361" s="122"/>
      <c r="K361" s="144" t="s">
        <v>1234</v>
      </c>
      <c r="L361" s="145" t="s">
        <v>1235</v>
      </c>
      <c r="M361" s="136"/>
      <c r="N361" s="136"/>
    </row>
    <row r="362" spans="6:14" x14ac:dyDescent="0.25">
      <c r="F362" s="116">
        <v>339</v>
      </c>
      <c r="G362" s="132"/>
      <c r="H362" s="132"/>
      <c r="I362" s="122" t="s">
        <v>1236</v>
      </c>
      <c r="J362" s="122"/>
      <c r="K362" s="144" t="s">
        <v>1237</v>
      </c>
      <c r="L362" s="145" t="s">
        <v>1238</v>
      </c>
      <c r="M362" s="136"/>
      <c r="N362" s="136"/>
    </row>
    <row r="363" spans="6:14" x14ac:dyDescent="0.25">
      <c r="F363" s="116">
        <v>340</v>
      </c>
      <c r="G363" s="132"/>
      <c r="H363" s="132"/>
      <c r="I363" s="122" t="s">
        <v>1239</v>
      </c>
      <c r="J363" s="122"/>
      <c r="K363" s="144" t="s">
        <v>1240</v>
      </c>
      <c r="L363" s="145" t="s">
        <v>1241</v>
      </c>
      <c r="M363" s="136"/>
      <c r="N363" s="136"/>
    </row>
    <row r="364" spans="6:14" x14ac:dyDescent="0.25">
      <c r="F364" s="116">
        <v>341</v>
      </c>
      <c r="G364" s="132"/>
      <c r="H364" s="132"/>
      <c r="I364" s="122" t="s">
        <v>1242</v>
      </c>
      <c r="J364" s="122"/>
      <c r="K364" s="144" t="s">
        <v>1243</v>
      </c>
      <c r="L364" s="145" t="s">
        <v>1244</v>
      </c>
      <c r="M364" s="136"/>
      <c r="N364" s="136"/>
    </row>
    <row r="365" spans="6:14" x14ac:dyDescent="0.25">
      <c r="F365" s="116">
        <v>342</v>
      </c>
      <c r="G365" s="132"/>
      <c r="H365" s="132"/>
      <c r="I365" s="122" t="s">
        <v>1245</v>
      </c>
      <c r="J365" s="122"/>
      <c r="K365" s="144" t="s">
        <v>1246</v>
      </c>
      <c r="L365" s="145" t="s">
        <v>1247</v>
      </c>
      <c r="M365" s="136"/>
      <c r="N365" s="136"/>
    </row>
    <row r="366" spans="6:14" x14ac:dyDescent="0.25">
      <c r="F366" s="116">
        <v>343</v>
      </c>
      <c r="G366" s="132"/>
      <c r="H366" s="132"/>
      <c r="I366" s="128" t="s">
        <v>1248</v>
      </c>
      <c r="J366" s="128"/>
      <c r="K366" s="150" t="s">
        <v>1249</v>
      </c>
      <c r="L366" s="151" t="s">
        <v>1250</v>
      </c>
      <c r="M366" s="136"/>
      <c r="N366" s="136"/>
    </row>
    <row r="367" spans="6:14" x14ac:dyDescent="0.25">
      <c r="F367" s="116">
        <v>344</v>
      </c>
      <c r="G367" s="132"/>
      <c r="H367" s="132"/>
      <c r="I367" s="125" t="s">
        <v>1251</v>
      </c>
      <c r="J367" s="125"/>
      <c r="K367" s="156" t="s">
        <v>1252</v>
      </c>
      <c r="L367" s="157" t="s">
        <v>1253</v>
      </c>
      <c r="M367" s="136"/>
      <c r="N367" s="136"/>
    </row>
    <row r="368" spans="6:14" x14ac:dyDescent="0.25">
      <c r="F368" s="116">
        <v>345</v>
      </c>
      <c r="G368" s="132"/>
      <c r="H368" s="132"/>
      <c r="I368" s="122" t="s">
        <v>1254</v>
      </c>
      <c r="J368" s="122"/>
      <c r="K368" s="144" t="s">
        <v>1255</v>
      </c>
      <c r="L368" s="145" t="s">
        <v>1256</v>
      </c>
      <c r="M368" s="136"/>
      <c r="N368" s="136"/>
    </row>
    <row r="369" spans="6:14" x14ac:dyDescent="0.25">
      <c r="F369" s="116">
        <v>346</v>
      </c>
      <c r="G369" s="132"/>
      <c r="H369" s="132"/>
      <c r="I369" s="122" t="s">
        <v>937</v>
      </c>
      <c r="J369" s="122"/>
      <c r="K369" s="144"/>
      <c r="L369" s="145"/>
      <c r="M369" s="136"/>
      <c r="N369" s="136"/>
    </row>
    <row r="370" spans="6:14" x14ac:dyDescent="0.25">
      <c r="F370" s="116">
        <v>347</v>
      </c>
      <c r="G370" s="132"/>
      <c r="H370" s="132"/>
      <c r="I370" s="122" t="s">
        <v>1257</v>
      </c>
      <c r="J370" s="122"/>
      <c r="K370" s="144" t="s">
        <v>1258</v>
      </c>
      <c r="L370" s="145" t="s">
        <v>1259</v>
      </c>
      <c r="M370" s="136"/>
      <c r="N370" s="136"/>
    </row>
    <row r="371" spans="6:14" x14ac:dyDescent="0.25">
      <c r="F371" s="116">
        <v>348</v>
      </c>
      <c r="G371" s="132"/>
      <c r="H371" s="132"/>
      <c r="I371" s="122" t="s">
        <v>1260</v>
      </c>
      <c r="J371" s="122"/>
      <c r="K371" s="144"/>
      <c r="L371" s="145"/>
      <c r="M371" s="136"/>
      <c r="N371" s="136"/>
    </row>
    <row r="372" spans="6:14" x14ac:dyDescent="0.25">
      <c r="F372" s="116">
        <v>349</v>
      </c>
      <c r="G372" s="132"/>
      <c r="H372" s="132"/>
      <c r="I372" s="122" t="s">
        <v>1261</v>
      </c>
      <c r="J372" s="122"/>
      <c r="K372" s="144" t="s">
        <v>1262</v>
      </c>
      <c r="L372" s="145" t="s">
        <v>1263</v>
      </c>
      <c r="M372" s="136"/>
      <c r="N372" s="136"/>
    </row>
    <row r="373" spans="6:14" x14ac:dyDescent="0.25">
      <c r="F373" s="116">
        <v>350</v>
      </c>
      <c r="G373" s="132"/>
      <c r="H373" s="132"/>
      <c r="I373" s="122" t="s">
        <v>1264</v>
      </c>
      <c r="J373" s="122"/>
      <c r="K373" s="144" t="s">
        <v>1265</v>
      </c>
      <c r="L373" s="145" t="s">
        <v>1266</v>
      </c>
      <c r="M373" s="136"/>
      <c r="N373" s="136"/>
    </row>
    <row r="374" spans="6:14" x14ac:dyDescent="0.25">
      <c r="F374" s="116">
        <v>351</v>
      </c>
      <c r="G374" s="132"/>
      <c r="H374" s="132"/>
      <c r="I374" s="122" t="s">
        <v>1267</v>
      </c>
      <c r="J374" s="122"/>
      <c r="K374" s="144" t="s">
        <v>1268</v>
      </c>
      <c r="L374" s="145" t="s">
        <v>1269</v>
      </c>
      <c r="M374" s="136"/>
      <c r="N374" s="136"/>
    </row>
    <row r="375" spans="6:14" x14ac:dyDescent="0.25">
      <c r="F375" s="116">
        <v>352</v>
      </c>
      <c r="G375" s="132"/>
      <c r="H375" s="132"/>
      <c r="I375" s="122" t="s">
        <v>1270</v>
      </c>
      <c r="J375" s="122"/>
      <c r="K375" s="144" t="s">
        <v>1271</v>
      </c>
      <c r="L375" s="145" t="s">
        <v>1272</v>
      </c>
      <c r="M375" s="136"/>
      <c r="N375" s="136"/>
    </row>
    <row r="376" spans="6:14" x14ac:dyDescent="0.25">
      <c r="F376" s="116">
        <v>353</v>
      </c>
      <c r="G376" s="132"/>
      <c r="H376" s="132"/>
      <c r="I376" s="122" t="s">
        <v>1273</v>
      </c>
      <c r="J376" s="122"/>
      <c r="K376" s="144" t="s">
        <v>1274</v>
      </c>
      <c r="L376" s="145" t="s">
        <v>1275</v>
      </c>
      <c r="M376" s="136"/>
      <c r="N376" s="136"/>
    </row>
    <row r="377" spans="6:14" x14ac:dyDescent="0.25">
      <c r="F377" s="116">
        <v>354</v>
      </c>
      <c r="G377" s="132"/>
      <c r="H377" s="132"/>
      <c r="I377" s="122" t="s">
        <v>1276</v>
      </c>
      <c r="J377" s="122"/>
      <c r="K377" s="144" t="s">
        <v>1277</v>
      </c>
      <c r="L377" s="145" t="s">
        <v>1278</v>
      </c>
      <c r="M377" s="136"/>
      <c r="N377" s="136"/>
    </row>
    <row r="378" spans="6:14" x14ac:dyDescent="0.25">
      <c r="F378" s="116">
        <v>355</v>
      </c>
      <c r="G378" s="132"/>
      <c r="H378" s="132"/>
      <c r="I378" s="122" t="s">
        <v>1279</v>
      </c>
      <c r="J378" s="122"/>
      <c r="K378" s="144" t="s">
        <v>1280</v>
      </c>
      <c r="L378" s="145" t="s">
        <v>1281</v>
      </c>
      <c r="M378" s="136"/>
      <c r="N378" s="136"/>
    </row>
    <row r="379" spans="6:14" x14ac:dyDescent="0.25">
      <c r="F379" s="116">
        <v>356</v>
      </c>
      <c r="G379" s="132"/>
      <c r="H379" s="132"/>
      <c r="I379" s="122" t="s">
        <v>1260</v>
      </c>
      <c r="J379" s="122"/>
      <c r="K379" s="144"/>
      <c r="L379" s="145"/>
      <c r="M379" s="136"/>
      <c r="N379" s="136"/>
    </row>
    <row r="380" spans="6:14" x14ac:dyDescent="0.25">
      <c r="F380" s="116">
        <v>357</v>
      </c>
      <c r="G380" s="132"/>
      <c r="H380" s="132"/>
      <c r="I380" s="122" t="s">
        <v>1282</v>
      </c>
      <c r="J380" s="122"/>
      <c r="K380" s="144" t="s">
        <v>1283</v>
      </c>
      <c r="L380" s="145" t="s">
        <v>1284</v>
      </c>
      <c r="M380" s="136"/>
      <c r="N380" s="136"/>
    </row>
    <row r="381" spans="6:14" x14ac:dyDescent="0.25">
      <c r="F381" s="116">
        <v>358</v>
      </c>
      <c r="G381" s="132"/>
      <c r="H381" s="132"/>
      <c r="I381" s="122" t="s">
        <v>1285</v>
      </c>
      <c r="J381" s="122"/>
      <c r="K381" s="144" t="s">
        <v>1286</v>
      </c>
      <c r="L381" s="145" t="s">
        <v>1287</v>
      </c>
      <c r="M381" s="136"/>
      <c r="N381" s="136"/>
    </row>
    <row r="382" spans="6:14" x14ac:dyDescent="0.25">
      <c r="F382" s="116">
        <v>359</v>
      </c>
      <c r="G382" s="132"/>
      <c r="H382" s="132"/>
      <c r="I382" s="122" t="s">
        <v>1288</v>
      </c>
      <c r="J382" s="122"/>
      <c r="K382" s="144" t="s">
        <v>1289</v>
      </c>
      <c r="L382" s="145" t="s">
        <v>1290</v>
      </c>
      <c r="M382" s="136"/>
      <c r="N382" s="136"/>
    </row>
    <row r="383" spans="6:14" x14ac:dyDescent="0.25">
      <c r="F383" s="116">
        <v>360</v>
      </c>
      <c r="G383" s="132"/>
      <c r="H383" s="132"/>
      <c r="I383" s="122" t="s">
        <v>1291</v>
      </c>
      <c r="J383" s="122"/>
      <c r="K383" s="144" t="s">
        <v>1292</v>
      </c>
      <c r="L383" s="145" t="s">
        <v>1293</v>
      </c>
      <c r="M383" s="136"/>
      <c r="N383" s="136"/>
    </row>
    <row r="384" spans="6:14" x14ac:dyDescent="0.25">
      <c r="F384" s="116">
        <v>361</v>
      </c>
      <c r="G384" s="132"/>
      <c r="H384" s="132"/>
      <c r="I384" s="128" t="s">
        <v>1294</v>
      </c>
      <c r="J384" s="128"/>
      <c r="K384" s="150" t="s">
        <v>1295</v>
      </c>
      <c r="L384" s="151" t="s">
        <v>1296</v>
      </c>
      <c r="M384" s="136"/>
      <c r="N384" s="136"/>
    </row>
    <row r="385" spans="6:14" x14ac:dyDescent="0.25">
      <c r="F385" s="116">
        <v>362</v>
      </c>
      <c r="G385" s="132"/>
      <c r="H385" s="132"/>
      <c r="I385" s="125" t="s">
        <v>1297</v>
      </c>
      <c r="J385" s="125"/>
      <c r="K385" s="156" t="s">
        <v>1298</v>
      </c>
      <c r="L385" s="157" t="s">
        <v>1299</v>
      </c>
      <c r="M385" s="136"/>
      <c r="N385" s="136"/>
    </row>
    <row r="386" spans="6:14" x14ac:dyDescent="0.25">
      <c r="F386" s="116">
        <v>363</v>
      </c>
      <c r="G386" s="132"/>
      <c r="H386" s="132"/>
      <c r="I386" s="122" t="s">
        <v>1300</v>
      </c>
      <c r="J386" s="122"/>
      <c r="K386" s="144" t="s">
        <v>1301</v>
      </c>
      <c r="L386" s="145" t="s">
        <v>1302</v>
      </c>
      <c r="M386" s="136"/>
      <c r="N386" s="136"/>
    </row>
    <row r="387" spans="6:14" x14ac:dyDescent="0.25">
      <c r="F387" s="116">
        <v>364</v>
      </c>
      <c r="G387" s="132"/>
      <c r="H387" s="132"/>
      <c r="I387" s="122" t="s">
        <v>1303</v>
      </c>
      <c r="J387" s="122"/>
      <c r="K387" s="144" t="s">
        <v>1304</v>
      </c>
      <c r="L387" s="145" t="s">
        <v>1305</v>
      </c>
      <c r="M387" s="136"/>
      <c r="N387" s="136"/>
    </row>
    <row r="388" spans="6:14" x14ac:dyDescent="0.25">
      <c r="F388" s="116">
        <v>365</v>
      </c>
      <c r="G388" s="132"/>
      <c r="H388" s="132"/>
      <c r="I388" s="122" t="s">
        <v>1199</v>
      </c>
      <c r="J388" s="122"/>
      <c r="K388" s="144"/>
      <c r="L388" s="145"/>
      <c r="M388" s="136"/>
      <c r="N388" s="136"/>
    </row>
    <row r="389" spans="6:14" x14ac:dyDescent="0.25">
      <c r="F389" s="116">
        <v>366</v>
      </c>
      <c r="G389" s="132"/>
      <c r="H389" s="132"/>
      <c r="I389" s="122" t="s">
        <v>1306</v>
      </c>
      <c r="J389" s="122"/>
      <c r="K389" s="144" t="s">
        <v>1307</v>
      </c>
      <c r="L389" s="145" t="s">
        <v>1308</v>
      </c>
      <c r="M389" s="136"/>
      <c r="N389" s="136"/>
    </row>
    <row r="390" spans="6:14" x14ac:dyDescent="0.25">
      <c r="F390" s="116">
        <v>367</v>
      </c>
      <c r="G390" s="132"/>
      <c r="H390" s="132"/>
      <c r="I390" s="122" t="s">
        <v>1309</v>
      </c>
      <c r="J390" s="122"/>
      <c r="K390" s="144" t="s">
        <v>1310</v>
      </c>
      <c r="L390" s="145" t="s">
        <v>1311</v>
      </c>
      <c r="M390" s="136"/>
      <c r="N390" s="136"/>
    </row>
    <row r="391" spans="6:14" x14ac:dyDescent="0.25">
      <c r="F391" s="116">
        <v>368</v>
      </c>
      <c r="G391" s="132"/>
      <c r="H391" s="132"/>
      <c r="I391" s="122" t="s">
        <v>1312</v>
      </c>
      <c r="J391" s="122"/>
      <c r="K391" s="144" t="s">
        <v>1313</v>
      </c>
      <c r="L391" s="145" t="s">
        <v>1314</v>
      </c>
      <c r="M391" s="136"/>
      <c r="N391" s="136"/>
    </row>
    <row r="392" spans="6:14" x14ac:dyDescent="0.25">
      <c r="F392" s="116">
        <v>369</v>
      </c>
      <c r="G392" s="132"/>
      <c r="H392" s="132"/>
      <c r="I392" s="122" t="s">
        <v>1315</v>
      </c>
      <c r="J392" s="122"/>
      <c r="K392" s="144" t="s">
        <v>1316</v>
      </c>
      <c r="L392" s="145" t="s">
        <v>1317</v>
      </c>
      <c r="M392" s="136"/>
      <c r="N392" s="136"/>
    </row>
    <row r="393" spans="6:14" x14ac:dyDescent="0.25">
      <c r="F393" s="116">
        <v>370</v>
      </c>
      <c r="G393" s="132"/>
      <c r="H393" s="132"/>
      <c r="I393" s="122" t="s">
        <v>1318</v>
      </c>
      <c r="J393" s="122"/>
      <c r="K393" s="144" t="s">
        <v>1319</v>
      </c>
      <c r="L393" s="145" t="s">
        <v>1320</v>
      </c>
      <c r="M393" s="136"/>
      <c r="N393" s="136"/>
    </row>
    <row r="394" spans="6:14" x14ac:dyDescent="0.25">
      <c r="F394" s="116">
        <v>371</v>
      </c>
      <c r="G394" s="132"/>
      <c r="H394" s="132"/>
      <c r="I394" s="122" t="s">
        <v>1321</v>
      </c>
      <c r="J394" s="122"/>
      <c r="K394" s="144" t="s">
        <v>1322</v>
      </c>
      <c r="L394" s="145" t="s">
        <v>1323</v>
      </c>
      <c r="M394" s="136"/>
      <c r="N394" s="136"/>
    </row>
    <row r="395" spans="6:14" x14ac:dyDescent="0.25">
      <c r="F395" s="116">
        <v>372</v>
      </c>
      <c r="G395" s="132"/>
      <c r="H395" s="132"/>
      <c r="I395" s="122" t="s">
        <v>1324</v>
      </c>
      <c r="J395" s="122"/>
      <c r="K395" s="144" t="s">
        <v>1325</v>
      </c>
      <c r="L395" s="145" t="s">
        <v>1326</v>
      </c>
      <c r="M395" s="136"/>
      <c r="N395" s="136"/>
    </row>
    <row r="396" spans="6:14" x14ac:dyDescent="0.25">
      <c r="F396" s="116">
        <v>373</v>
      </c>
      <c r="G396" s="132"/>
      <c r="H396" s="132"/>
      <c r="I396" s="122" t="s">
        <v>1327</v>
      </c>
      <c r="J396" s="122"/>
      <c r="K396" s="144" t="s">
        <v>1328</v>
      </c>
      <c r="L396" s="145" t="s">
        <v>1329</v>
      </c>
      <c r="M396" s="136"/>
      <c r="N396" s="136"/>
    </row>
    <row r="397" spans="6:14" x14ac:dyDescent="0.25">
      <c r="F397" s="116">
        <v>374</v>
      </c>
      <c r="G397" s="132"/>
      <c r="H397" s="132"/>
      <c r="I397" s="122" t="s">
        <v>1330</v>
      </c>
      <c r="J397" s="122"/>
      <c r="K397" s="144" t="s">
        <v>1331</v>
      </c>
      <c r="L397" s="145" t="s">
        <v>1332</v>
      </c>
      <c r="M397" s="136"/>
      <c r="N397" s="136"/>
    </row>
    <row r="398" spans="6:14" x14ac:dyDescent="0.25">
      <c r="F398" s="116">
        <v>375</v>
      </c>
      <c r="G398" s="132"/>
      <c r="H398" s="132"/>
      <c r="I398" s="122" t="s">
        <v>1333</v>
      </c>
      <c r="J398" s="122"/>
      <c r="K398" s="144" t="s">
        <v>1334</v>
      </c>
      <c r="L398" s="145" t="s">
        <v>1335</v>
      </c>
      <c r="M398" s="136"/>
      <c r="N398" s="136"/>
    </row>
    <row r="399" spans="6:14" x14ac:dyDescent="0.25">
      <c r="F399" s="116">
        <v>376</v>
      </c>
      <c r="G399" s="132"/>
      <c r="H399" s="132"/>
      <c r="I399" s="122" t="s">
        <v>1336</v>
      </c>
      <c r="J399" s="122"/>
      <c r="K399" s="144" t="s">
        <v>1337</v>
      </c>
      <c r="L399" s="145" t="s">
        <v>1338</v>
      </c>
      <c r="M399" s="136"/>
      <c r="N399" s="136"/>
    </row>
    <row r="400" spans="6:14" x14ac:dyDescent="0.25">
      <c r="F400" s="116">
        <v>377</v>
      </c>
      <c r="G400" s="132"/>
      <c r="H400" s="132"/>
      <c r="I400" s="122" t="s">
        <v>1339</v>
      </c>
      <c r="J400" s="122"/>
      <c r="K400" s="144" t="s">
        <v>1340</v>
      </c>
      <c r="L400" s="145" t="s">
        <v>1341</v>
      </c>
      <c r="M400" s="136"/>
      <c r="N400" s="136"/>
    </row>
    <row r="401" spans="6:14" x14ac:dyDescent="0.25">
      <c r="F401" s="116">
        <v>378</v>
      </c>
      <c r="G401" s="132"/>
      <c r="H401" s="132"/>
      <c r="I401" s="122" t="s">
        <v>1342</v>
      </c>
      <c r="J401" s="122"/>
      <c r="K401" s="144" t="s">
        <v>1343</v>
      </c>
      <c r="L401" s="145" t="s">
        <v>1344</v>
      </c>
      <c r="M401" s="136"/>
      <c r="N401" s="136"/>
    </row>
    <row r="402" spans="6:14" x14ac:dyDescent="0.25">
      <c r="F402" s="116">
        <v>379</v>
      </c>
      <c r="G402" s="132"/>
      <c r="H402" s="132"/>
      <c r="I402" s="122" t="s">
        <v>1345</v>
      </c>
      <c r="J402" s="122"/>
      <c r="K402" s="144" t="s">
        <v>1346</v>
      </c>
      <c r="L402" s="145" t="s">
        <v>1347</v>
      </c>
      <c r="M402" s="136"/>
      <c r="N402" s="136"/>
    </row>
    <row r="403" spans="6:14" x14ac:dyDescent="0.25">
      <c r="F403" s="116">
        <v>380</v>
      </c>
      <c r="G403" s="132"/>
      <c r="H403" s="132"/>
      <c r="I403" s="122" t="s">
        <v>1348</v>
      </c>
      <c r="J403" s="122"/>
      <c r="K403" s="144" t="s">
        <v>1349</v>
      </c>
      <c r="L403" s="145" t="s">
        <v>1350</v>
      </c>
      <c r="M403" s="136"/>
      <c r="N403" s="136"/>
    </row>
    <row r="404" spans="6:14" x14ac:dyDescent="0.25">
      <c r="F404" s="116">
        <v>381</v>
      </c>
      <c r="G404" s="132"/>
      <c r="H404" s="132"/>
      <c r="I404" s="122" t="s">
        <v>1351</v>
      </c>
      <c r="J404" s="122"/>
      <c r="K404" s="144" t="s">
        <v>1352</v>
      </c>
      <c r="L404" s="145" t="s">
        <v>1353</v>
      </c>
      <c r="M404" s="136"/>
      <c r="N404" s="136"/>
    </row>
    <row r="405" spans="6:14" x14ac:dyDescent="0.25">
      <c r="F405" s="116">
        <v>382</v>
      </c>
      <c r="G405" s="132"/>
      <c r="H405" s="132"/>
      <c r="I405" s="122" t="s">
        <v>1354</v>
      </c>
      <c r="J405" s="122"/>
      <c r="K405" s="144" t="s">
        <v>1355</v>
      </c>
      <c r="L405" s="145" t="s">
        <v>1356</v>
      </c>
      <c r="M405" s="136"/>
      <c r="N405" s="136"/>
    </row>
    <row r="406" spans="6:14" x14ac:dyDescent="0.25">
      <c r="F406" s="116">
        <v>383</v>
      </c>
      <c r="G406" s="132"/>
      <c r="H406" s="132"/>
      <c r="I406" s="122" t="s">
        <v>1357</v>
      </c>
      <c r="J406" s="122"/>
      <c r="K406" s="144" t="s">
        <v>1358</v>
      </c>
      <c r="L406" s="145" t="s">
        <v>1359</v>
      </c>
      <c r="M406" s="136"/>
      <c r="N406" s="136"/>
    </row>
    <row r="407" spans="6:14" x14ac:dyDescent="0.25">
      <c r="F407" s="116">
        <v>384</v>
      </c>
      <c r="G407" s="132"/>
      <c r="H407" s="132"/>
      <c r="I407" s="122" t="s">
        <v>1360</v>
      </c>
      <c r="J407" s="122"/>
      <c r="K407" s="144" t="s">
        <v>1361</v>
      </c>
      <c r="L407" s="145" t="s">
        <v>1362</v>
      </c>
      <c r="M407" s="136"/>
      <c r="N407" s="136"/>
    </row>
    <row r="408" spans="6:14" x14ac:dyDescent="0.25">
      <c r="F408" s="116">
        <v>385</v>
      </c>
      <c r="G408" s="132"/>
      <c r="H408" s="132"/>
      <c r="I408" s="122" t="s">
        <v>1363</v>
      </c>
      <c r="J408" s="122"/>
      <c r="K408" s="144" t="s">
        <v>1364</v>
      </c>
      <c r="L408" s="145" t="s">
        <v>1365</v>
      </c>
      <c r="M408" s="136"/>
      <c r="N408" s="136"/>
    </row>
    <row r="409" spans="6:14" x14ac:dyDescent="0.25">
      <c r="F409" s="116">
        <v>386</v>
      </c>
      <c r="G409" s="132"/>
      <c r="H409" s="132"/>
      <c r="I409" s="122" t="s">
        <v>1366</v>
      </c>
      <c r="J409" s="122"/>
      <c r="K409" s="144" t="s">
        <v>1367</v>
      </c>
      <c r="L409" s="145" t="s">
        <v>1368</v>
      </c>
      <c r="M409" s="136"/>
      <c r="N409" s="136"/>
    </row>
    <row r="410" spans="6:14" x14ac:dyDescent="0.25">
      <c r="F410" s="116">
        <v>387</v>
      </c>
      <c r="G410" s="132"/>
      <c r="H410" s="132"/>
      <c r="I410" s="122" t="s">
        <v>1369</v>
      </c>
      <c r="J410" s="122"/>
      <c r="K410" s="144" t="s">
        <v>1370</v>
      </c>
      <c r="L410" s="145" t="s">
        <v>1371</v>
      </c>
      <c r="M410" s="136"/>
      <c r="N410" s="136"/>
    </row>
    <row r="411" spans="6:14" x14ac:dyDescent="0.25">
      <c r="F411" s="116">
        <v>388</v>
      </c>
      <c r="G411" s="132"/>
      <c r="H411" s="132"/>
      <c r="I411" s="122" t="s">
        <v>1372</v>
      </c>
      <c r="J411" s="122"/>
      <c r="K411" s="144" t="s">
        <v>1373</v>
      </c>
      <c r="L411" s="145" t="s">
        <v>1374</v>
      </c>
      <c r="M411" s="136"/>
      <c r="N411" s="136"/>
    </row>
    <row r="412" spans="6:14" x14ac:dyDescent="0.25">
      <c r="F412" s="116">
        <v>389</v>
      </c>
      <c r="G412" s="132"/>
      <c r="H412" s="132"/>
      <c r="I412" s="122" t="s">
        <v>1375</v>
      </c>
      <c r="J412" s="122"/>
      <c r="K412" s="144" t="s">
        <v>1376</v>
      </c>
      <c r="L412" s="145" t="s">
        <v>1377</v>
      </c>
      <c r="M412" s="136"/>
      <c r="N412" s="136"/>
    </row>
    <row r="413" spans="6:14" x14ac:dyDescent="0.25">
      <c r="F413" s="116">
        <v>390</v>
      </c>
      <c r="G413" s="132"/>
      <c r="H413" s="132"/>
      <c r="I413" s="122" t="s">
        <v>1378</v>
      </c>
      <c r="J413" s="122"/>
      <c r="K413" s="144" t="s">
        <v>1379</v>
      </c>
      <c r="L413" s="145" t="s">
        <v>1380</v>
      </c>
      <c r="M413" s="136"/>
      <c r="N413" s="136"/>
    </row>
    <row r="414" spans="6:14" x14ac:dyDescent="0.25">
      <c r="F414" s="116">
        <v>391</v>
      </c>
      <c r="G414" s="132"/>
      <c r="H414" s="132"/>
      <c r="I414" s="122" t="s">
        <v>1381</v>
      </c>
      <c r="J414" s="122"/>
      <c r="K414" s="144" t="s">
        <v>1382</v>
      </c>
      <c r="L414" s="145" t="s">
        <v>1383</v>
      </c>
      <c r="M414" s="136"/>
      <c r="N414" s="136"/>
    </row>
    <row r="415" spans="6:14" x14ac:dyDescent="0.25">
      <c r="F415" s="116">
        <v>392</v>
      </c>
      <c r="G415" s="132"/>
      <c r="H415" s="132"/>
      <c r="I415" s="122" t="s">
        <v>1384</v>
      </c>
      <c r="J415" s="122"/>
      <c r="K415" s="144"/>
      <c r="L415" s="145"/>
      <c r="M415" s="136"/>
      <c r="N415" s="136"/>
    </row>
    <row r="416" spans="6:14" x14ac:dyDescent="0.25">
      <c r="F416" s="116">
        <v>393</v>
      </c>
      <c r="G416" s="132"/>
      <c r="H416" s="132"/>
      <c r="I416" s="128" t="s">
        <v>1385</v>
      </c>
      <c r="J416" s="128"/>
      <c r="K416" s="150" t="s">
        <v>1386</v>
      </c>
      <c r="L416" s="151" t="s">
        <v>1387</v>
      </c>
      <c r="M416" s="136"/>
      <c r="N416" s="136"/>
    </row>
    <row r="417" spans="6:14" x14ac:dyDescent="0.25">
      <c r="F417" s="116">
        <v>394</v>
      </c>
      <c r="G417" s="132"/>
      <c r="H417" s="132"/>
      <c r="I417" s="125" t="s">
        <v>1388</v>
      </c>
      <c r="J417" s="125"/>
      <c r="K417" s="156" t="s">
        <v>1389</v>
      </c>
      <c r="L417" s="157" t="s">
        <v>1390</v>
      </c>
      <c r="M417" s="136"/>
      <c r="N417" s="136"/>
    </row>
    <row r="418" spans="6:14" x14ac:dyDescent="0.25">
      <c r="F418" s="116">
        <v>395</v>
      </c>
      <c r="G418" s="132"/>
      <c r="H418" s="132"/>
      <c r="I418" s="122" t="s">
        <v>1391</v>
      </c>
      <c r="J418" s="122"/>
      <c r="K418" s="144" t="s">
        <v>1392</v>
      </c>
      <c r="L418" s="145" t="s">
        <v>1393</v>
      </c>
      <c r="M418" s="136"/>
      <c r="N418" s="136"/>
    </row>
    <row r="419" spans="6:14" x14ac:dyDescent="0.25">
      <c r="F419" s="116">
        <v>396</v>
      </c>
      <c r="G419" s="132"/>
      <c r="H419" s="132"/>
      <c r="I419" s="122" t="s">
        <v>1394</v>
      </c>
      <c r="J419" s="122"/>
      <c r="K419" s="144" t="s">
        <v>1395</v>
      </c>
      <c r="L419" s="145" t="s">
        <v>1396</v>
      </c>
      <c r="M419" s="136"/>
      <c r="N419" s="136"/>
    </row>
    <row r="420" spans="6:14" x14ac:dyDescent="0.25">
      <c r="F420" s="116">
        <v>397</v>
      </c>
      <c r="G420" s="132"/>
      <c r="H420" s="132"/>
      <c r="I420" s="122" t="s">
        <v>1397</v>
      </c>
      <c r="J420" s="122"/>
      <c r="K420" s="144" t="s">
        <v>1398</v>
      </c>
      <c r="L420" s="145" t="s">
        <v>1399</v>
      </c>
      <c r="M420" s="136"/>
      <c r="N420" s="136"/>
    </row>
    <row r="421" spans="6:14" x14ac:dyDescent="0.25">
      <c r="F421" s="116">
        <v>398</v>
      </c>
      <c r="G421" s="132"/>
      <c r="H421" s="132"/>
      <c r="I421" s="122" t="s">
        <v>1400</v>
      </c>
      <c r="J421" s="122"/>
      <c r="K421" s="144"/>
      <c r="L421" s="145"/>
      <c r="M421" s="136"/>
      <c r="N421" s="136"/>
    </row>
    <row r="422" spans="6:14" x14ac:dyDescent="0.25">
      <c r="F422" s="116">
        <v>399</v>
      </c>
      <c r="G422" s="132"/>
      <c r="H422" s="132"/>
      <c r="I422" s="122" t="s">
        <v>1401</v>
      </c>
      <c r="J422" s="122"/>
      <c r="K422" s="144" t="s">
        <v>1402</v>
      </c>
      <c r="L422" s="145" t="s">
        <v>1403</v>
      </c>
      <c r="M422" s="136"/>
      <c r="N422" s="136"/>
    </row>
    <row r="423" spans="6:14" x14ac:dyDescent="0.25">
      <c r="F423" s="116">
        <v>400</v>
      </c>
      <c r="G423" s="132"/>
      <c r="H423" s="132"/>
      <c r="I423" s="122" t="s">
        <v>1404</v>
      </c>
      <c r="J423" s="122"/>
      <c r="K423" s="144" t="s">
        <v>1405</v>
      </c>
      <c r="L423" s="145" t="s">
        <v>1406</v>
      </c>
      <c r="M423" s="136"/>
      <c r="N423" s="136"/>
    </row>
    <row r="424" spans="6:14" x14ac:dyDescent="0.25">
      <c r="F424" s="116">
        <v>401</v>
      </c>
      <c r="G424" s="132"/>
      <c r="H424" s="132"/>
      <c r="I424" s="122" t="s">
        <v>1407</v>
      </c>
      <c r="J424" s="122"/>
      <c r="K424" s="144"/>
      <c r="L424" s="145"/>
      <c r="M424" s="136"/>
      <c r="N424" s="136"/>
    </row>
    <row r="425" spans="6:14" x14ac:dyDescent="0.25">
      <c r="F425" s="116">
        <v>402</v>
      </c>
      <c r="G425" s="132"/>
      <c r="H425" s="132"/>
      <c r="I425" s="122" t="s">
        <v>1408</v>
      </c>
      <c r="J425" s="122"/>
      <c r="K425" s="144" t="s">
        <v>1409</v>
      </c>
      <c r="L425" s="145" t="s">
        <v>1410</v>
      </c>
      <c r="M425" s="136"/>
      <c r="N425" s="136"/>
    </row>
    <row r="426" spans="6:14" x14ac:dyDescent="0.25">
      <c r="F426" s="116">
        <v>403</v>
      </c>
      <c r="G426" s="132"/>
      <c r="H426" s="132"/>
      <c r="I426" s="122" t="s">
        <v>1411</v>
      </c>
      <c r="J426" s="122"/>
      <c r="K426" s="144" t="s">
        <v>1412</v>
      </c>
      <c r="L426" s="145" t="s">
        <v>1413</v>
      </c>
      <c r="M426" s="136"/>
      <c r="N426" s="136"/>
    </row>
    <row r="427" spans="6:14" x14ac:dyDescent="0.25">
      <c r="F427" s="116">
        <v>404</v>
      </c>
      <c r="G427" s="132"/>
      <c r="H427" s="132"/>
      <c r="I427" s="122" t="s">
        <v>1414</v>
      </c>
      <c r="J427" s="122"/>
      <c r="K427" s="144" t="s">
        <v>1415</v>
      </c>
      <c r="L427" s="145" t="s">
        <v>1416</v>
      </c>
      <c r="M427" s="136"/>
      <c r="N427" s="136"/>
    </row>
    <row r="428" spans="6:14" x14ac:dyDescent="0.25">
      <c r="F428" s="116">
        <v>405</v>
      </c>
      <c r="G428" s="132"/>
      <c r="H428" s="132"/>
      <c r="I428" s="122" t="s">
        <v>1417</v>
      </c>
      <c r="J428" s="122"/>
      <c r="K428" s="144" t="s">
        <v>1418</v>
      </c>
      <c r="L428" s="145" t="s">
        <v>1419</v>
      </c>
      <c r="M428" s="136"/>
      <c r="N428" s="136"/>
    </row>
    <row r="429" spans="6:14" x14ac:dyDescent="0.25">
      <c r="F429" s="116">
        <v>406</v>
      </c>
      <c r="G429" s="132"/>
      <c r="H429" s="132"/>
      <c r="I429" s="122" t="s">
        <v>1420</v>
      </c>
      <c r="J429" s="122"/>
      <c r="K429" s="144" t="s">
        <v>1421</v>
      </c>
      <c r="L429" s="145" t="s">
        <v>1422</v>
      </c>
      <c r="M429" s="136"/>
      <c r="N429" s="136"/>
    </row>
    <row r="430" spans="6:14" x14ac:dyDescent="0.25">
      <c r="F430" s="116">
        <v>407</v>
      </c>
      <c r="G430" s="132"/>
      <c r="H430" s="132"/>
      <c r="I430" s="122" t="s">
        <v>1423</v>
      </c>
      <c r="J430" s="122"/>
      <c r="K430" s="144" t="s">
        <v>1424</v>
      </c>
      <c r="L430" s="145" t="s">
        <v>1425</v>
      </c>
      <c r="M430" s="136"/>
      <c r="N430" s="136"/>
    </row>
    <row r="431" spans="6:14" x14ac:dyDescent="0.25">
      <c r="F431" s="116">
        <v>408</v>
      </c>
      <c r="G431" s="132"/>
      <c r="H431" s="132"/>
      <c r="I431" s="122" t="s">
        <v>1426</v>
      </c>
      <c r="J431" s="122"/>
      <c r="K431" s="144" t="s">
        <v>1427</v>
      </c>
      <c r="L431" s="145" t="s">
        <v>1428</v>
      </c>
      <c r="M431" s="136"/>
      <c r="N431" s="136"/>
    </row>
    <row r="432" spans="6:14" x14ac:dyDescent="0.25">
      <c r="F432" s="116">
        <v>409</v>
      </c>
      <c r="G432" s="132"/>
      <c r="H432" s="132"/>
      <c r="I432" s="122" t="s">
        <v>1384</v>
      </c>
      <c r="J432" s="122"/>
      <c r="K432" s="144"/>
      <c r="L432" s="145"/>
      <c r="M432" s="136"/>
      <c r="N432" s="136"/>
    </row>
    <row r="433" spans="6:14" x14ac:dyDescent="0.25">
      <c r="F433" s="116">
        <v>410</v>
      </c>
      <c r="G433" s="132"/>
      <c r="H433" s="132"/>
      <c r="I433" s="122" t="s">
        <v>1429</v>
      </c>
      <c r="J433" s="122"/>
      <c r="K433" s="144" t="s">
        <v>1430</v>
      </c>
      <c r="L433" s="145" t="s">
        <v>1431</v>
      </c>
      <c r="M433" s="136"/>
      <c r="N433" s="136"/>
    </row>
    <row r="434" spans="6:14" x14ac:dyDescent="0.25">
      <c r="F434" s="116">
        <v>411</v>
      </c>
      <c r="G434" s="132"/>
      <c r="H434" s="132"/>
      <c r="I434" s="122" t="s">
        <v>1432</v>
      </c>
      <c r="J434" s="122"/>
      <c r="K434" s="144" t="s">
        <v>1433</v>
      </c>
      <c r="L434" s="145" t="s">
        <v>1434</v>
      </c>
      <c r="M434" s="136"/>
      <c r="N434" s="136"/>
    </row>
    <row r="435" spans="6:14" x14ac:dyDescent="0.25">
      <c r="F435" s="116">
        <v>412</v>
      </c>
      <c r="G435" s="132"/>
      <c r="H435" s="132"/>
      <c r="I435" s="128" t="s">
        <v>1435</v>
      </c>
      <c r="J435" s="128"/>
      <c r="K435" s="150" t="s">
        <v>1436</v>
      </c>
      <c r="L435" s="151" t="s">
        <v>1437</v>
      </c>
      <c r="M435" s="136"/>
      <c r="N435" s="136"/>
    </row>
    <row r="436" spans="6:14" x14ac:dyDescent="0.25">
      <c r="F436" s="116">
        <v>413</v>
      </c>
      <c r="G436" s="132"/>
      <c r="H436" s="132"/>
      <c r="I436" s="125" t="s">
        <v>1438</v>
      </c>
      <c r="J436" s="125"/>
      <c r="K436" s="156" t="s">
        <v>1439</v>
      </c>
      <c r="L436" s="157" t="s">
        <v>1440</v>
      </c>
      <c r="M436" s="136"/>
      <c r="N436" s="136"/>
    </row>
    <row r="437" spans="6:14" x14ac:dyDescent="0.25">
      <c r="F437" s="116">
        <v>414</v>
      </c>
      <c r="G437" s="132"/>
      <c r="H437" s="132"/>
      <c r="I437" s="128" t="s">
        <v>1441</v>
      </c>
      <c r="J437" s="128"/>
      <c r="K437" s="150" t="s">
        <v>1442</v>
      </c>
      <c r="L437" s="151" t="s">
        <v>1443</v>
      </c>
      <c r="M437" s="136"/>
      <c r="N437" s="136"/>
    </row>
    <row r="438" spans="6:14" x14ac:dyDescent="0.25">
      <c r="F438" s="116">
        <v>415</v>
      </c>
      <c r="G438" s="132"/>
      <c r="H438" s="132"/>
      <c r="I438" s="125" t="s">
        <v>1444</v>
      </c>
      <c r="J438" s="125"/>
      <c r="K438" s="156" t="s">
        <v>1445</v>
      </c>
      <c r="L438" s="157" t="s">
        <v>1446</v>
      </c>
      <c r="M438" s="136"/>
      <c r="N438" s="136"/>
    </row>
    <row r="439" spans="6:14" x14ac:dyDescent="0.25">
      <c r="F439" s="116">
        <v>416</v>
      </c>
      <c r="G439" s="132"/>
      <c r="H439" s="132"/>
      <c r="I439" s="122" t="s">
        <v>1400</v>
      </c>
      <c r="J439" s="122"/>
      <c r="K439" s="144"/>
      <c r="L439" s="145"/>
      <c r="M439" s="136"/>
      <c r="N439" s="136"/>
    </row>
    <row r="440" spans="6:14" x14ac:dyDescent="0.25">
      <c r="F440" s="116">
        <v>417</v>
      </c>
      <c r="G440" s="132"/>
      <c r="H440" s="132"/>
      <c r="I440" s="122" t="s">
        <v>1407</v>
      </c>
      <c r="J440" s="122"/>
      <c r="K440" s="144"/>
      <c r="L440" s="145"/>
      <c r="M440" s="136"/>
      <c r="N440" s="136"/>
    </row>
    <row r="441" spans="6:14" x14ac:dyDescent="0.25">
      <c r="F441" s="116">
        <v>418</v>
      </c>
      <c r="G441" s="132"/>
      <c r="H441" s="132"/>
      <c r="I441" s="122" t="s">
        <v>1447</v>
      </c>
      <c r="J441" s="122"/>
      <c r="K441" s="144" t="s">
        <v>1448</v>
      </c>
      <c r="L441" s="145" t="s">
        <v>1449</v>
      </c>
      <c r="M441" s="136"/>
      <c r="N441" s="136"/>
    </row>
    <row r="442" spans="6:14" x14ac:dyDescent="0.25">
      <c r="F442" s="116">
        <v>419</v>
      </c>
      <c r="G442" s="132"/>
      <c r="H442" s="132"/>
      <c r="I442" s="122" t="s">
        <v>1450</v>
      </c>
      <c r="J442" s="122"/>
      <c r="K442" s="144" t="s">
        <v>1451</v>
      </c>
      <c r="L442" s="145" t="s">
        <v>1452</v>
      </c>
      <c r="M442" s="136"/>
      <c r="N442" s="136"/>
    </row>
    <row r="443" spans="6:14" x14ac:dyDescent="0.25">
      <c r="F443" s="116">
        <v>420</v>
      </c>
      <c r="G443" s="132"/>
      <c r="H443" s="132"/>
      <c r="I443" s="122" t="s">
        <v>1453</v>
      </c>
      <c r="J443" s="122"/>
      <c r="K443" s="144" t="s">
        <v>1454</v>
      </c>
      <c r="L443" s="145" t="s">
        <v>1455</v>
      </c>
      <c r="M443" s="136"/>
      <c r="N443" s="136"/>
    </row>
    <row r="444" spans="6:14" x14ac:dyDescent="0.25">
      <c r="F444" s="116">
        <v>421</v>
      </c>
      <c r="G444" s="132"/>
      <c r="H444" s="132"/>
      <c r="I444" s="122" t="s">
        <v>1456</v>
      </c>
      <c r="J444" s="122"/>
      <c r="K444" s="144" t="s">
        <v>1457</v>
      </c>
      <c r="L444" s="145" t="s">
        <v>1458</v>
      </c>
      <c r="M444" s="136"/>
      <c r="N444" s="136"/>
    </row>
    <row r="445" spans="6:14" x14ac:dyDescent="0.25">
      <c r="F445" s="116">
        <v>422</v>
      </c>
      <c r="G445" s="132"/>
      <c r="H445" s="132"/>
      <c r="I445" s="122" t="s">
        <v>1459</v>
      </c>
      <c r="J445" s="122"/>
      <c r="K445" s="144" t="s">
        <v>1460</v>
      </c>
      <c r="L445" s="145" t="s">
        <v>1461</v>
      </c>
      <c r="M445" s="136"/>
      <c r="N445" s="136"/>
    </row>
    <row r="446" spans="6:14" x14ac:dyDescent="0.25">
      <c r="F446" s="116">
        <v>423</v>
      </c>
      <c r="G446" s="132"/>
      <c r="H446" s="132"/>
      <c r="I446" s="122" t="s">
        <v>1018</v>
      </c>
      <c r="J446" s="122"/>
      <c r="K446" s="144"/>
      <c r="L446" s="145"/>
      <c r="M446" s="136"/>
      <c r="N446" s="136"/>
    </row>
    <row r="447" spans="6:14" x14ac:dyDescent="0.25">
      <c r="F447" s="116">
        <v>424</v>
      </c>
      <c r="G447" s="132"/>
      <c r="H447" s="132"/>
      <c r="I447" s="122" t="s">
        <v>1462</v>
      </c>
      <c r="J447" s="122"/>
      <c r="K447" s="144" t="s">
        <v>1463</v>
      </c>
      <c r="L447" s="145" t="s">
        <v>1464</v>
      </c>
      <c r="M447" s="136"/>
      <c r="N447" s="136"/>
    </row>
    <row r="448" spans="6:14" x14ac:dyDescent="0.25">
      <c r="F448" s="116">
        <v>425</v>
      </c>
      <c r="G448" s="132"/>
      <c r="H448" s="132"/>
      <c r="I448" s="122" t="s">
        <v>1465</v>
      </c>
      <c r="J448" s="122"/>
      <c r="K448" s="144" t="s">
        <v>1466</v>
      </c>
      <c r="L448" s="145" t="s">
        <v>1467</v>
      </c>
      <c r="M448" s="136"/>
      <c r="N448" s="136"/>
    </row>
    <row r="449" spans="6:14" x14ac:dyDescent="0.25">
      <c r="F449" s="116">
        <v>426</v>
      </c>
      <c r="G449" s="132"/>
      <c r="H449" s="132"/>
      <c r="I449" s="122" t="s">
        <v>1468</v>
      </c>
      <c r="J449" s="122"/>
      <c r="K449" s="144" t="s">
        <v>1469</v>
      </c>
      <c r="L449" s="145" t="s">
        <v>1470</v>
      </c>
      <c r="M449" s="136"/>
      <c r="N449" s="136"/>
    </row>
    <row r="450" spans="6:14" x14ac:dyDescent="0.25">
      <c r="F450" s="116">
        <v>427</v>
      </c>
      <c r="G450" s="132"/>
      <c r="H450" s="132"/>
      <c r="I450" s="122" t="s">
        <v>1471</v>
      </c>
      <c r="J450" s="122"/>
      <c r="K450" s="144" t="s">
        <v>1472</v>
      </c>
      <c r="L450" s="145" t="s">
        <v>1473</v>
      </c>
      <c r="M450" s="136"/>
      <c r="N450" s="136"/>
    </row>
    <row r="451" spans="6:14" x14ac:dyDescent="0.25">
      <c r="F451" s="116">
        <v>428</v>
      </c>
      <c r="G451" s="132"/>
      <c r="H451" s="132"/>
      <c r="I451" s="122" t="s">
        <v>1474</v>
      </c>
      <c r="J451" s="122"/>
      <c r="K451" s="144" t="s">
        <v>1475</v>
      </c>
      <c r="L451" s="145" t="s">
        <v>1476</v>
      </c>
      <c r="M451" s="136"/>
      <c r="N451" s="136"/>
    </row>
    <row r="452" spans="6:14" x14ac:dyDescent="0.25">
      <c r="F452" s="116">
        <v>429</v>
      </c>
      <c r="G452" s="132"/>
      <c r="H452" s="132"/>
      <c r="I452" s="122" t="s">
        <v>1477</v>
      </c>
      <c r="J452" s="122"/>
      <c r="K452" s="144" t="s">
        <v>1478</v>
      </c>
      <c r="L452" s="145" t="s">
        <v>1479</v>
      </c>
      <c r="M452" s="136"/>
      <c r="N452" s="136"/>
    </row>
    <row r="453" spans="6:14" x14ac:dyDescent="0.25">
      <c r="F453" s="116">
        <v>430</v>
      </c>
      <c r="G453" s="132"/>
      <c r="H453" s="132"/>
      <c r="I453" s="122" t="s">
        <v>1480</v>
      </c>
      <c r="J453" s="122"/>
      <c r="K453" s="144" t="s">
        <v>1481</v>
      </c>
      <c r="L453" s="145" t="s">
        <v>1482</v>
      </c>
      <c r="M453" s="136"/>
      <c r="N453" s="136"/>
    </row>
    <row r="454" spans="6:14" x14ac:dyDescent="0.25">
      <c r="F454" s="116">
        <v>431</v>
      </c>
      <c r="G454" s="132"/>
      <c r="H454" s="132"/>
      <c r="I454" s="122" t="s">
        <v>1483</v>
      </c>
      <c r="J454" s="122"/>
      <c r="K454" s="144" t="s">
        <v>1484</v>
      </c>
      <c r="L454" s="145" t="s">
        <v>1485</v>
      </c>
      <c r="M454" s="136"/>
      <c r="N454" s="136"/>
    </row>
    <row r="455" spans="6:14" x14ac:dyDescent="0.25">
      <c r="F455" s="116">
        <v>432</v>
      </c>
      <c r="G455" s="132"/>
      <c r="H455" s="132"/>
      <c r="I455" s="122" t="s">
        <v>1486</v>
      </c>
      <c r="J455" s="122"/>
      <c r="K455" s="144" t="s">
        <v>1487</v>
      </c>
      <c r="L455" s="145" t="s">
        <v>1488</v>
      </c>
      <c r="M455" s="136"/>
      <c r="N455" s="136"/>
    </row>
    <row r="456" spans="6:14" x14ac:dyDescent="0.25">
      <c r="F456" s="116">
        <v>433</v>
      </c>
      <c r="G456" s="132"/>
      <c r="H456" s="132"/>
      <c r="I456" s="122" t="s">
        <v>1489</v>
      </c>
      <c r="J456" s="122"/>
      <c r="K456" s="144" t="s">
        <v>1490</v>
      </c>
      <c r="L456" s="145" t="s">
        <v>1491</v>
      </c>
      <c r="M456" s="136"/>
      <c r="N456" s="136"/>
    </row>
    <row r="457" spans="6:14" x14ac:dyDescent="0.25">
      <c r="F457" s="116">
        <v>434</v>
      </c>
      <c r="G457" s="132"/>
      <c r="H457" s="132"/>
      <c r="I457" s="122" t="s">
        <v>1134</v>
      </c>
      <c r="J457" s="122"/>
      <c r="K457" s="144"/>
      <c r="L457" s="145"/>
      <c r="M457" s="136"/>
      <c r="N457" s="136"/>
    </row>
    <row r="458" spans="6:14" x14ac:dyDescent="0.25">
      <c r="F458" s="116">
        <v>435</v>
      </c>
      <c r="G458" s="132"/>
      <c r="H458" s="132"/>
      <c r="I458" s="122" t="s">
        <v>1492</v>
      </c>
      <c r="J458" s="122"/>
      <c r="K458" s="144" t="s">
        <v>1493</v>
      </c>
      <c r="L458" s="145" t="s">
        <v>1494</v>
      </c>
      <c r="M458" s="136"/>
      <c r="N458" s="136"/>
    </row>
    <row r="459" spans="6:14" x14ac:dyDescent="0.25">
      <c r="F459" s="116">
        <v>436</v>
      </c>
      <c r="G459" s="132"/>
      <c r="H459" s="132"/>
      <c r="I459" s="122" t="s">
        <v>1495</v>
      </c>
      <c r="J459" s="122"/>
      <c r="K459" s="144" t="s">
        <v>1496</v>
      </c>
      <c r="L459" s="145" t="s">
        <v>1497</v>
      </c>
      <c r="M459" s="136"/>
      <c r="N459" s="136"/>
    </row>
    <row r="460" spans="6:14" x14ac:dyDescent="0.25">
      <c r="F460" s="116">
        <v>437</v>
      </c>
      <c r="G460" s="132"/>
      <c r="H460" s="132"/>
      <c r="I460" s="122" t="s">
        <v>1498</v>
      </c>
      <c r="J460" s="122"/>
      <c r="K460" s="144" t="s">
        <v>1499</v>
      </c>
      <c r="L460" s="145" t="s">
        <v>1500</v>
      </c>
      <c r="M460" s="136"/>
      <c r="N460" s="136"/>
    </row>
    <row r="461" spans="6:14" x14ac:dyDescent="0.25">
      <c r="F461" s="116">
        <v>438</v>
      </c>
      <c r="G461" s="132"/>
      <c r="H461" s="132"/>
      <c r="I461" s="122" t="s">
        <v>1501</v>
      </c>
      <c r="J461" s="122"/>
      <c r="K461" s="144" t="s">
        <v>1502</v>
      </c>
      <c r="L461" s="145" t="s">
        <v>1503</v>
      </c>
      <c r="M461" s="136"/>
      <c r="N461" s="136"/>
    </row>
    <row r="462" spans="6:14" x14ac:dyDescent="0.25">
      <c r="F462" s="116">
        <v>439</v>
      </c>
      <c r="G462" s="132"/>
      <c r="H462" s="132"/>
      <c r="I462" s="122" t="s">
        <v>1504</v>
      </c>
      <c r="J462" s="122"/>
      <c r="K462" s="144" t="s">
        <v>1505</v>
      </c>
      <c r="L462" s="145" t="s">
        <v>1506</v>
      </c>
      <c r="M462" s="136"/>
      <c r="N462" s="136"/>
    </row>
    <row r="463" spans="6:14" x14ac:dyDescent="0.25">
      <c r="F463" s="116">
        <v>440</v>
      </c>
      <c r="G463" s="132"/>
      <c r="H463" s="132"/>
      <c r="I463" s="128" t="s">
        <v>1507</v>
      </c>
      <c r="J463" s="128"/>
      <c r="K463" s="150" t="s">
        <v>1508</v>
      </c>
      <c r="L463" s="151" t="s">
        <v>1509</v>
      </c>
      <c r="M463" s="136"/>
      <c r="N463" s="136"/>
    </row>
    <row r="464" spans="6:14" x14ac:dyDescent="0.25">
      <c r="F464" s="116">
        <v>441</v>
      </c>
      <c r="G464" s="132"/>
      <c r="H464" s="132"/>
      <c r="I464" s="125" t="s">
        <v>1510</v>
      </c>
      <c r="J464" s="125"/>
      <c r="K464" s="156" t="s">
        <v>1511</v>
      </c>
      <c r="L464" s="157" t="s">
        <v>1512</v>
      </c>
      <c r="M464" s="136"/>
      <c r="N464" s="136"/>
    </row>
    <row r="465" spans="6:14" x14ac:dyDescent="0.25">
      <c r="F465" s="116">
        <v>442</v>
      </c>
      <c r="G465" s="132"/>
      <c r="H465" s="132"/>
      <c r="I465" s="128" t="s">
        <v>1513</v>
      </c>
      <c r="J465" s="128"/>
      <c r="K465" s="150" t="s">
        <v>1514</v>
      </c>
      <c r="L465" s="151" t="s">
        <v>1515</v>
      </c>
      <c r="M465" s="136"/>
      <c r="N465" s="136"/>
    </row>
    <row r="466" spans="6:14" x14ac:dyDescent="0.25">
      <c r="F466" s="116">
        <v>443</v>
      </c>
      <c r="G466" s="132"/>
      <c r="H466" s="132"/>
      <c r="I466" s="125" t="s">
        <v>1516</v>
      </c>
      <c r="J466" s="125"/>
      <c r="K466" s="156" t="s">
        <v>1517</v>
      </c>
      <c r="L466" s="157" t="s">
        <v>1518</v>
      </c>
      <c r="M466" s="136"/>
      <c r="N466" s="136"/>
    </row>
    <row r="467" spans="6:14" x14ac:dyDescent="0.25">
      <c r="F467" s="116">
        <v>444</v>
      </c>
      <c r="G467" s="132"/>
      <c r="H467" s="132"/>
      <c r="I467" s="122" t="s">
        <v>1519</v>
      </c>
      <c r="J467" s="122"/>
      <c r="K467" s="144" t="s">
        <v>1520</v>
      </c>
      <c r="L467" s="145" t="s">
        <v>1521</v>
      </c>
      <c r="M467" s="136"/>
      <c r="N467" s="136"/>
    </row>
    <row r="468" spans="6:14" x14ac:dyDescent="0.25">
      <c r="F468" s="116">
        <v>445</v>
      </c>
      <c r="G468" s="132"/>
      <c r="H468" s="132"/>
      <c r="I468" s="122" t="s">
        <v>1522</v>
      </c>
      <c r="J468" s="122"/>
      <c r="K468" s="144" t="s">
        <v>1523</v>
      </c>
      <c r="L468" s="145" t="s">
        <v>1524</v>
      </c>
      <c r="M468" s="136"/>
      <c r="N468" s="136"/>
    </row>
    <row r="469" spans="6:14" x14ac:dyDescent="0.25">
      <c r="F469" s="116">
        <v>446</v>
      </c>
      <c r="G469" s="132"/>
      <c r="H469" s="132"/>
      <c r="I469" s="122" t="s">
        <v>1525</v>
      </c>
      <c r="J469" s="122"/>
      <c r="K469" s="144" t="s">
        <v>1526</v>
      </c>
      <c r="L469" s="145" t="s">
        <v>1527</v>
      </c>
      <c r="M469" s="136"/>
      <c r="N469" s="136"/>
    </row>
    <row r="470" spans="6:14" x14ac:dyDescent="0.25">
      <c r="F470" s="116">
        <v>447</v>
      </c>
      <c r="G470" s="132"/>
      <c r="H470" s="132"/>
      <c r="I470" s="122" t="s">
        <v>1528</v>
      </c>
      <c r="J470" s="122"/>
      <c r="K470" s="144" t="s">
        <v>1529</v>
      </c>
      <c r="L470" s="145" t="s">
        <v>1530</v>
      </c>
      <c r="M470" s="136"/>
      <c r="N470" s="136"/>
    </row>
    <row r="471" spans="6:14" x14ac:dyDescent="0.25">
      <c r="F471" s="116">
        <v>448</v>
      </c>
      <c r="G471" s="132"/>
      <c r="H471" s="132"/>
      <c r="I471" s="122" t="s">
        <v>1531</v>
      </c>
      <c r="J471" s="122"/>
      <c r="K471" s="144" t="s">
        <v>1532</v>
      </c>
      <c r="L471" s="145" t="s">
        <v>1533</v>
      </c>
      <c r="M471" s="136"/>
      <c r="N471" s="136"/>
    </row>
    <row r="472" spans="6:14" x14ac:dyDescent="0.25">
      <c r="F472" s="116">
        <v>449</v>
      </c>
      <c r="G472" s="132"/>
      <c r="H472" s="132"/>
      <c r="I472" s="122" t="s">
        <v>1534</v>
      </c>
      <c r="J472" s="122"/>
      <c r="K472" s="144" t="s">
        <v>1535</v>
      </c>
      <c r="L472" s="145" t="s">
        <v>1536</v>
      </c>
      <c r="M472" s="136"/>
      <c r="N472" s="136"/>
    </row>
    <row r="473" spans="6:14" x14ac:dyDescent="0.25">
      <c r="F473" s="116">
        <v>450</v>
      </c>
      <c r="G473" s="132"/>
      <c r="H473" s="132"/>
      <c r="I473" s="122" t="s">
        <v>1537</v>
      </c>
      <c r="J473" s="122"/>
      <c r="K473" s="144" t="s">
        <v>1538</v>
      </c>
      <c r="L473" s="145" t="s">
        <v>1539</v>
      </c>
      <c r="M473" s="136"/>
      <c r="N473" s="136"/>
    </row>
    <row r="474" spans="6:14" x14ac:dyDescent="0.25">
      <c r="F474" s="116">
        <v>451</v>
      </c>
      <c r="G474" s="132"/>
      <c r="H474" s="132"/>
      <c r="I474" s="122" t="s">
        <v>1540</v>
      </c>
      <c r="J474" s="122"/>
      <c r="K474" s="144" t="s">
        <v>1541</v>
      </c>
      <c r="L474" s="145" t="s">
        <v>1542</v>
      </c>
      <c r="M474" s="136"/>
      <c r="N474" s="136"/>
    </row>
    <row r="475" spans="6:14" x14ac:dyDescent="0.25">
      <c r="F475" s="116">
        <v>452</v>
      </c>
      <c r="G475" s="132"/>
      <c r="H475" s="132"/>
      <c r="I475" s="122" t="s">
        <v>1543</v>
      </c>
      <c r="J475" s="122"/>
      <c r="K475" s="144" t="s">
        <v>1544</v>
      </c>
      <c r="L475" s="145" t="s">
        <v>1545</v>
      </c>
      <c r="M475" s="136"/>
      <c r="N475" s="136"/>
    </row>
    <row r="476" spans="6:14" x14ac:dyDescent="0.25">
      <c r="F476" s="116">
        <v>453</v>
      </c>
      <c r="G476" s="132"/>
      <c r="H476" s="132"/>
      <c r="I476" s="122" t="s">
        <v>1546</v>
      </c>
      <c r="J476" s="122"/>
      <c r="K476" s="144" t="s">
        <v>1547</v>
      </c>
      <c r="L476" s="145" t="s">
        <v>1548</v>
      </c>
      <c r="M476" s="136"/>
      <c r="N476" s="136"/>
    </row>
    <row r="477" spans="6:14" x14ac:dyDescent="0.25">
      <c r="F477" s="116">
        <v>454</v>
      </c>
      <c r="G477" s="132"/>
      <c r="H477" s="132"/>
      <c r="I477" s="122" t="s">
        <v>1549</v>
      </c>
      <c r="J477" s="122"/>
      <c r="K477" s="144" t="s">
        <v>1550</v>
      </c>
      <c r="L477" s="145" t="s">
        <v>1551</v>
      </c>
      <c r="M477" s="136"/>
      <c r="N477" s="136"/>
    </row>
    <row r="478" spans="6:14" x14ac:dyDescent="0.25">
      <c r="F478" s="116">
        <v>455</v>
      </c>
      <c r="G478" s="132"/>
      <c r="H478" s="132"/>
      <c r="I478" s="122" t="s">
        <v>1160</v>
      </c>
      <c r="J478" s="122"/>
      <c r="K478" s="144"/>
      <c r="L478" s="145"/>
      <c r="M478" s="136"/>
      <c r="N478" s="136"/>
    </row>
    <row r="479" spans="6:14" x14ac:dyDescent="0.25">
      <c r="F479" s="116">
        <v>456</v>
      </c>
      <c r="G479" s="132"/>
      <c r="H479" s="132"/>
      <c r="I479" s="122" t="s">
        <v>1552</v>
      </c>
      <c r="J479" s="122"/>
      <c r="K479" s="144" t="s">
        <v>1553</v>
      </c>
      <c r="L479" s="145" t="s">
        <v>1554</v>
      </c>
      <c r="M479" s="136"/>
      <c r="N479" s="136"/>
    </row>
    <row r="480" spans="6:14" x14ac:dyDescent="0.25">
      <c r="F480" s="116">
        <v>457</v>
      </c>
      <c r="G480" s="132"/>
      <c r="H480" s="132"/>
      <c r="I480" s="122" t="s">
        <v>1555</v>
      </c>
      <c r="J480" s="122"/>
      <c r="K480" s="144" t="s">
        <v>1556</v>
      </c>
      <c r="L480" s="145" t="s">
        <v>1557</v>
      </c>
      <c r="M480" s="136"/>
      <c r="N480" s="136"/>
    </row>
    <row r="481" spans="6:14" x14ac:dyDescent="0.25">
      <c r="F481" s="116">
        <v>458</v>
      </c>
      <c r="G481" s="132"/>
      <c r="H481" s="132"/>
      <c r="I481" s="122" t="s">
        <v>1558</v>
      </c>
      <c r="J481" s="122"/>
      <c r="K481" s="144" t="s">
        <v>1559</v>
      </c>
      <c r="L481" s="145" t="s">
        <v>1560</v>
      </c>
      <c r="M481" s="136"/>
      <c r="N481" s="136"/>
    </row>
    <row r="482" spans="6:14" x14ac:dyDescent="0.25">
      <c r="F482" s="116">
        <v>459</v>
      </c>
      <c r="G482" s="132"/>
      <c r="H482" s="132"/>
      <c r="I482" s="122" t="s">
        <v>1561</v>
      </c>
      <c r="J482" s="122"/>
      <c r="K482" s="144" t="s">
        <v>1562</v>
      </c>
      <c r="L482" s="145" t="s">
        <v>1563</v>
      </c>
      <c r="M482" s="136"/>
      <c r="N482" s="136"/>
    </row>
    <row r="483" spans="6:14" x14ac:dyDescent="0.25">
      <c r="F483" s="116">
        <v>460</v>
      </c>
      <c r="G483" s="132"/>
      <c r="H483" s="132"/>
      <c r="I483" s="128" t="s">
        <v>1564</v>
      </c>
      <c r="J483" s="128"/>
      <c r="K483" s="150" t="s">
        <v>1565</v>
      </c>
      <c r="L483" s="151" t="s">
        <v>1566</v>
      </c>
      <c r="M483" s="136"/>
      <c r="N483" s="136"/>
    </row>
    <row r="484" spans="6:14" x14ac:dyDescent="0.25">
      <c r="F484" s="116">
        <v>461</v>
      </c>
      <c r="G484" s="132"/>
      <c r="H484" s="132"/>
      <c r="I484" s="125" t="s">
        <v>1567</v>
      </c>
      <c r="J484" s="125"/>
      <c r="K484" s="156" t="s">
        <v>1568</v>
      </c>
      <c r="L484" s="157" t="s">
        <v>1569</v>
      </c>
      <c r="M484" s="136"/>
      <c r="N484" s="136"/>
    </row>
    <row r="485" spans="6:14" x14ac:dyDescent="0.25">
      <c r="F485" s="116">
        <v>462</v>
      </c>
      <c r="G485" s="132"/>
      <c r="H485" s="132"/>
      <c r="I485" s="122" t="s">
        <v>1570</v>
      </c>
      <c r="J485" s="122"/>
      <c r="K485" s="144" t="s">
        <v>1571</v>
      </c>
      <c r="L485" s="145" t="s">
        <v>1572</v>
      </c>
      <c r="M485" s="136"/>
      <c r="N485" s="136"/>
    </row>
    <row r="486" spans="6:14" x14ac:dyDescent="0.25">
      <c r="F486" s="116">
        <v>463</v>
      </c>
      <c r="G486" s="132"/>
      <c r="H486" s="132"/>
      <c r="I486" s="122" t="s">
        <v>1573</v>
      </c>
      <c r="J486" s="122"/>
      <c r="K486" s="144" t="s">
        <v>1574</v>
      </c>
      <c r="L486" s="145" t="s">
        <v>1575</v>
      </c>
      <c r="M486" s="136"/>
      <c r="N486" s="136"/>
    </row>
    <row r="487" spans="6:14" x14ac:dyDescent="0.25">
      <c r="F487" s="116">
        <v>464</v>
      </c>
      <c r="G487" s="132"/>
      <c r="H487" s="132"/>
      <c r="I487" s="122" t="s">
        <v>1576</v>
      </c>
      <c r="J487" s="122"/>
      <c r="K487" s="144" t="s">
        <v>1577</v>
      </c>
      <c r="L487" s="145" t="s">
        <v>1578</v>
      </c>
      <c r="M487" s="136"/>
      <c r="N487" s="136"/>
    </row>
    <row r="488" spans="6:14" x14ac:dyDescent="0.25">
      <c r="F488" s="116">
        <v>465</v>
      </c>
      <c r="G488" s="132"/>
      <c r="H488" s="132"/>
      <c r="I488" s="122" t="s">
        <v>1579</v>
      </c>
      <c r="J488" s="122"/>
      <c r="K488" s="144" t="s">
        <v>1580</v>
      </c>
      <c r="L488" s="145" t="s">
        <v>1581</v>
      </c>
      <c r="M488" s="136"/>
      <c r="N488" s="136"/>
    </row>
    <row r="489" spans="6:14" x14ac:dyDescent="0.25">
      <c r="F489" s="116">
        <v>466</v>
      </c>
      <c r="G489" s="132"/>
      <c r="H489" s="132"/>
      <c r="I489" s="122" t="s">
        <v>1582</v>
      </c>
      <c r="J489" s="122"/>
      <c r="K489" s="144" t="s">
        <v>1583</v>
      </c>
      <c r="L489" s="145" t="s">
        <v>1584</v>
      </c>
      <c r="M489" s="136"/>
      <c r="N489" s="136"/>
    </row>
    <row r="490" spans="6:14" x14ac:dyDescent="0.25">
      <c r="F490" s="116">
        <v>467</v>
      </c>
      <c r="G490" s="132"/>
      <c r="H490" s="132"/>
      <c r="I490" s="122" t="s">
        <v>1585</v>
      </c>
      <c r="J490" s="122"/>
      <c r="K490" s="144"/>
      <c r="L490" s="145"/>
      <c r="M490" s="136"/>
      <c r="N490" s="136"/>
    </row>
    <row r="491" spans="6:14" x14ac:dyDescent="0.25">
      <c r="F491" s="116">
        <v>468</v>
      </c>
      <c r="G491" s="132"/>
      <c r="H491" s="132"/>
      <c r="I491" s="122" t="s">
        <v>1585</v>
      </c>
      <c r="J491" s="122"/>
      <c r="K491" s="144"/>
      <c r="L491" s="145"/>
      <c r="M491" s="136"/>
      <c r="N491" s="136"/>
    </row>
    <row r="492" spans="6:14" x14ac:dyDescent="0.25">
      <c r="F492" s="116">
        <v>469</v>
      </c>
      <c r="G492" s="132"/>
      <c r="H492" s="132"/>
      <c r="I492" s="122" t="s">
        <v>1586</v>
      </c>
      <c r="J492" s="122"/>
      <c r="K492" s="144" t="s">
        <v>1587</v>
      </c>
      <c r="L492" s="145" t="s">
        <v>1588</v>
      </c>
      <c r="M492" s="136"/>
      <c r="N492" s="136"/>
    </row>
    <row r="493" spans="6:14" x14ac:dyDescent="0.25">
      <c r="F493" s="116">
        <v>470</v>
      </c>
      <c r="G493" s="132"/>
      <c r="H493" s="132"/>
      <c r="I493" s="122" t="s">
        <v>1589</v>
      </c>
      <c r="J493" s="122"/>
      <c r="K493" s="144" t="s">
        <v>1590</v>
      </c>
      <c r="L493" s="145" t="s">
        <v>1591</v>
      </c>
      <c r="M493" s="136"/>
      <c r="N493" s="136"/>
    </row>
    <row r="494" spans="6:14" x14ac:dyDescent="0.25">
      <c r="F494" s="116">
        <v>471</v>
      </c>
      <c r="G494" s="132"/>
      <c r="H494" s="132"/>
      <c r="I494" s="122" t="s">
        <v>1592</v>
      </c>
      <c r="J494" s="122"/>
      <c r="K494" s="144" t="s">
        <v>1593</v>
      </c>
      <c r="L494" s="145" t="s">
        <v>1594</v>
      </c>
      <c r="M494" s="136"/>
      <c r="N494" s="136"/>
    </row>
    <row r="495" spans="6:14" x14ac:dyDescent="0.25">
      <c r="F495" s="116">
        <v>472</v>
      </c>
      <c r="G495" s="132"/>
      <c r="H495" s="132"/>
      <c r="I495" s="122" t="s">
        <v>1595</v>
      </c>
      <c r="J495" s="122"/>
      <c r="K495" s="144" t="s">
        <v>1596</v>
      </c>
      <c r="L495" s="145" t="s">
        <v>1597</v>
      </c>
      <c r="M495" s="136"/>
      <c r="N495" s="136"/>
    </row>
    <row r="496" spans="6:14" x14ac:dyDescent="0.25">
      <c r="F496" s="116">
        <v>473</v>
      </c>
      <c r="G496" s="132"/>
      <c r="H496" s="132"/>
      <c r="I496" s="122" t="s">
        <v>1598</v>
      </c>
      <c r="J496" s="122"/>
      <c r="K496" s="144" t="s">
        <v>1599</v>
      </c>
      <c r="L496" s="145" t="s">
        <v>1600</v>
      </c>
      <c r="M496" s="136"/>
      <c r="N496" s="136"/>
    </row>
    <row r="497" spans="6:14" x14ac:dyDescent="0.25">
      <c r="F497" s="116">
        <v>474</v>
      </c>
      <c r="G497" s="132"/>
      <c r="H497" s="132"/>
      <c r="I497" s="122" t="s">
        <v>1601</v>
      </c>
      <c r="J497" s="122"/>
      <c r="K497" s="144" t="s">
        <v>1602</v>
      </c>
      <c r="L497" s="145" t="s">
        <v>1603</v>
      </c>
      <c r="M497" s="136"/>
      <c r="N497" s="136"/>
    </row>
    <row r="498" spans="6:14" x14ac:dyDescent="0.25">
      <c r="F498" s="116">
        <v>475</v>
      </c>
      <c r="G498" s="132"/>
      <c r="H498" s="132"/>
      <c r="I498" s="122" t="s">
        <v>1604</v>
      </c>
      <c r="J498" s="122"/>
      <c r="K498" s="144" t="s">
        <v>1605</v>
      </c>
      <c r="L498" s="145" t="s">
        <v>1606</v>
      </c>
      <c r="M498" s="136"/>
      <c r="N498" s="136"/>
    </row>
    <row r="499" spans="6:14" x14ac:dyDescent="0.25">
      <c r="F499" s="116">
        <v>476</v>
      </c>
      <c r="G499" s="132"/>
      <c r="H499" s="132"/>
      <c r="I499" s="122" t="s">
        <v>1607</v>
      </c>
      <c r="J499" s="122"/>
      <c r="K499" s="144" t="s">
        <v>1608</v>
      </c>
      <c r="L499" s="145" t="s">
        <v>1609</v>
      </c>
      <c r="M499" s="136"/>
      <c r="N499" s="136"/>
    </row>
    <row r="500" spans="6:14" x14ac:dyDescent="0.25">
      <c r="F500" s="116">
        <v>477</v>
      </c>
      <c r="G500" s="132"/>
      <c r="H500" s="132"/>
      <c r="I500" s="122" t="s">
        <v>1610</v>
      </c>
      <c r="J500" s="122"/>
      <c r="K500" s="144" t="s">
        <v>1611</v>
      </c>
      <c r="L500" s="145" t="s">
        <v>1612</v>
      </c>
      <c r="M500" s="136"/>
      <c r="N500" s="136"/>
    </row>
    <row r="501" spans="6:14" x14ac:dyDescent="0.25">
      <c r="F501" s="116">
        <v>478</v>
      </c>
      <c r="G501" s="132"/>
      <c r="H501" s="132"/>
      <c r="I501" s="122" t="s">
        <v>1613</v>
      </c>
      <c r="J501" s="122"/>
      <c r="K501" s="144" t="s">
        <v>1614</v>
      </c>
      <c r="L501" s="145" t="s">
        <v>1615</v>
      </c>
      <c r="M501" s="136"/>
      <c r="N501" s="136"/>
    </row>
    <row r="502" spans="6:14" x14ac:dyDescent="0.25">
      <c r="F502" s="116">
        <v>479</v>
      </c>
      <c r="G502" s="132"/>
      <c r="H502" s="132"/>
      <c r="I502" s="122" t="s">
        <v>1616</v>
      </c>
      <c r="J502" s="122"/>
      <c r="K502" s="144" t="s">
        <v>1617</v>
      </c>
      <c r="L502" s="145" t="s">
        <v>1618</v>
      </c>
      <c r="M502" s="136"/>
      <c r="N502" s="136"/>
    </row>
    <row r="503" spans="6:14" x14ac:dyDescent="0.25">
      <c r="F503" s="116">
        <v>480</v>
      </c>
      <c r="G503" s="132"/>
      <c r="H503" s="132"/>
      <c r="I503" s="122" t="s">
        <v>1619</v>
      </c>
      <c r="J503" s="122"/>
      <c r="K503" s="144" t="s">
        <v>1620</v>
      </c>
      <c r="L503" s="145" t="s">
        <v>1621</v>
      </c>
      <c r="M503" s="136"/>
      <c r="N503" s="136"/>
    </row>
    <row r="504" spans="6:14" x14ac:dyDescent="0.25">
      <c r="F504" s="116">
        <v>481</v>
      </c>
      <c r="G504" s="132"/>
      <c r="H504" s="132"/>
      <c r="I504" s="122" t="s">
        <v>1622</v>
      </c>
      <c r="J504" s="122"/>
      <c r="K504" s="144" t="s">
        <v>1623</v>
      </c>
      <c r="L504" s="145" t="s">
        <v>1624</v>
      </c>
      <c r="M504" s="136"/>
      <c r="N504" s="136"/>
    </row>
    <row r="505" spans="6:14" x14ac:dyDescent="0.25">
      <c r="F505" s="116">
        <v>482</v>
      </c>
      <c r="G505" s="132"/>
      <c r="H505" s="132"/>
      <c r="I505" s="122" t="s">
        <v>1625</v>
      </c>
      <c r="J505" s="122"/>
      <c r="K505" s="144" t="s">
        <v>1626</v>
      </c>
      <c r="L505" s="145" t="s">
        <v>1627</v>
      </c>
      <c r="M505" s="136"/>
      <c r="N505" s="136"/>
    </row>
    <row r="506" spans="6:14" x14ac:dyDescent="0.25">
      <c r="F506" s="116">
        <v>483</v>
      </c>
      <c r="G506" s="132"/>
      <c r="H506" s="132"/>
      <c r="I506" s="122" t="s">
        <v>1628</v>
      </c>
      <c r="J506" s="122"/>
      <c r="K506" s="144" t="s">
        <v>1629</v>
      </c>
      <c r="L506" s="145" t="s">
        <v>1630</v>
      </c>
      <c r="M506" s="136"/>
      <c r="N506" s="136"/>
    </row>
    <row r="507" spans="6:14" x14ac:dyDescent="0.25">
      <c r="F507" s="116">
        <v>484</v>
      </c>
      <c r="G507" s="132"/>
      <c r="H507" s="132"/>
      <c r="I507" s="122" t="s">
        <v>1631</v>
      </c>
      <c r="J507" s="122"/>
      <c r="K507" s="144" t="s">
        <v>1632</v>
      </c>
      <c r="L507" s="145" t="s">
        <v>1633</v>
      </c>
      <c r="M507" s="136"/>
      <c r="N507" s="136"/>
    </row>
    <row r="508" spans="6:14" x14ac:dyDescent="0.25">
      <c r="F508" s="116">
        <v>485</v>
      </c>
      <c r="G508" s="132"/>
      <c r="H508" s="132"/>
      <c r="I508" s="122" t="s">
        <v>1634</v>
      </c>
      <c r="J508" s="122"/>
      <c r="K508" s="144" t="s">
        <v>1635</v>
      </c>
      <c r="L508" s="145" t="s">
        <v>1636</v>
      </c>
      <c r="M508" s="136"/>
      <c r="N508" s="136"/>
    </row>
    <row r="509" spans="6:14" x14ac:dyDescent="0.25">
      <c r="F509" s="116">
        <v>486</v>
      </c>
      <c r="G509" s="132"/>
      <c r="H509" s="132"/>
      <c r="I509" s="122" t="s">
        <v>1637</v>
      </c>
      <c r="J509" s="122"/>
      <c r="K509" s="144" t="s">
        <v>1638</v>
      </c>
      <c r="L509" s="145" t="s">
        <v>1639</v>
      </c>
      <c r="M509" s="136"/>
      <c r="N509" s="136"/>
    </row>
    <row r="510" spans="6:14" x14ac:dyDescent="0.25">
      <c r="F510" s="116">
        <v>487</v>
      </c>
      <c r="G510" s="132"/>
      <c r="H510" s="132"/>
      <c r="I510" s="128" t="s">
        <v>1640</v>
      </c>
      <c r="J510" s="128"/>
      <c r="K510" s="150" t="s">
        <v>1641</v>
      </c>
      <c r="L510" s="151" t="s">
        <v>1642</v>
      </c>
      <c r="M510" s="136"/>
      <c r="N510" s="136"/>
    </row>
    <row r="511" spans="6:14" x14ac:dyDescent="0.25">
      <c r="F511" s="116">
        <v>488</v>
      </c>
      <c r="G511" s="132"/>
      <c r="H511" s="132"/>
      <c r="I511" s="125" t="s">
        <v>1643</v>
      </c>
      <c r="J511" s="125"/>
      <c r="K511" s="156"/>
      <c r="L511" s="157"/>
      <c r="M511" s="136"/>
      <c r="N511" s="136"/>
    </row>
    <row r="512" spans="6:14" x14ac:dyDescent="0.25">
      <c r="F512" s="116">
        <v>489</v>
      </c>
      <c r="G512" s="132"/>
      <c r="H512" s="132"/>
      <c r="I512" s="122" t="s">
        <v>1643</v>
      </c>
      <c r="J512" s="122"/>
      <c r="K512" s="144"/>
      <c r="L512" s="145"/>
      <c r="M512" s="136"/>
      <c r="N512" s="136"/>
    </row>
    <row r="513" spans="6:14" x14ac:dyDescent="0.25">
      <c r="F513" s="116">
        <v>490</v>
      </c>
      <c r="G513" s="132"/>
      <c r="H513" s="132"/>
      <c r="I513" s="122" t="s">
        <v>1644</v>
      </c>
      <c r="J513" s="122"/>
      <c r="K513" s="144" t="s">
        <v>1645</v>
      </c>
      <c r="L513" s="145" t="s">
        <v>1646</v>
      </c>
      <c r="M513" s="136"/>
      <c r="N513" s="136"/>
    </row>
    <row r="514" spans="6:14" x14ac:dyDescent="0.25">
      <c r="F514" s="116">
        <v>491</v>
      </c>
      <c r="G514" s="132"/>
      <c r="H514" s="132"/>
      <c r="I514" s="122" t="s">
        <v>1647</v>
      </c>
      <c r="J514" s="122"/>
      <c r="K514" s="144" t="s">
        <v>1648</v>
      </c>
      <c r="L514" s="145" t="s">
        <v>1649</v>
      </c>
      <c r="M514" s="136"/>
      <c r="N514" s="136"/>
    </row>
    <row r="515" spans="6:14" x14ac:dyDescent="0.25">
      <c r="F515" s="116">
        <v>492</v>
      </c>
      <c r="G515" s="132"/>
      <c r="H515" s="132"/>
      <c r="I515" s="122" t="s">
        <v>1650</v>
      </c>
      <c r="J515" s="122"/>
      <c r="K515" s="144" t="s">
        <v>1651</v>
      </c>
      <c r="L515" s="145" t="s">
        <v>1652</v>
      </c>
      <c r="M515" s="136"/>
      <c r="N515" s="136"/>
    </row>
    <row r="516" spans="6:14" x14ac:dyDescent="0.25">
      <c r="F516" s="116">
        <v>493</v>
      </c>
      <c r="G516" s="132"/>
      <c r="H516" s="132"/>
      <c r="I516" s="122" t="s">
        <v>1653</v>
      </c>
      <c r="J516" s="122"/>
      <c r="K516" s="144" t="s">
        <v>1654</v>
      </c>
      <c r="L516" s="145" t="s">
        <v>1655</v>
      </c>
      <c r="M516" s="136"/>
      <c r="N516" s="136"/>
    </row>
    <row r="517" spans="6:14" x14ac:dyDescent="0.25">
      <c r="F517" s="116">
        <v>494</v>
      </c>
      <c r="G517" s="132"/>
      <c r="H517" s="132"/>
      <c r="I517" s="122" t="s">
        <v>1656</v>
      </c>
      <c r="J517" s="122"/>
      <c r="K517" s="144" t="s">
        <v>1657</v>
      </c>
      <c r="L517" s="145" t="s">
        <v>1658</v>
      </c>
      <c r="M517" s="136"/>
      <c r="N517" s="136"/>
    </row>
    <row r="518" spans="6:14" x14ac:dyDescent="0.25">
      <c r="F518" s="116">
        <v>495</v>
      </c>
      <c r="G518" s="132"/>
      <c r="H518" s="132"/>
      <c r="I518" s="122" t="s">
        <v>1659</v>
      </c>
      <c r="J518" s="122"/>
      <c r="K518" s="144" t="s">
        <v>1660</v>
      </c>
      <c r="L518" s="145" t="s">
        <v>1661</v>
      </c>
      <c r="M518" s="136"/>
      <c r="N518" s="136"/>
    </row>
    <row r="519" spans="6:14" x14ac:dyDescent="0.25">
      <c r="F519" s="116">
        <v>496</v>
      </c>
      <c r="G519" s="132"/>
      <c r="H519" s="132"/>
      <c r="I519" s="122" t="s">
        <v>1662</v>
      </c>
      <c r="J519" s="122"/>
      <c r="K519" s="144" t="s">
        <v>1663</v>
      </c>
      <c r="L519" s="145" t="s">
        <v>1664</v>
      </c>
      <c r="M519" s="136"/>
      <c r="N519" s="136"/>
    </row>
    <row r="520" spans="6:14" x14ac:dyDescent="0.25">
      <c r="F520" s="116">
        <v>497</v>
      </c>
      <c r="G520" s="132"/>
      <c r="H520" s="132"/>
      <c r="I520" s="122" t="s">
        <v>1665</v>
      </c>
      <c r="J520" s="122"/>
      <c r="K520" s="144" t="s">
        <v>1666</v>
      </c>
      <c r="L520" s="145" t="s">
        <v>1667</v>
      </c>
      <c r="M520" s="136"/>
      <c r="N520" s="136"/>
    </row>
    <row r="521" spans="6:14" x14ac:dyDescent="0.25">
      <c r="F521" s="116">
        <v>498</v>
      </c>
      <c r="G521" s="132"/>
      <c r="H521" s="132"/>
      <c r="I521" s="122" t="s">
        <v>915</v>
      </c>
      <c r="J521" s="122"/>
      <c r="K521" s="144"/>
      <c r="L521" s="145"/>
      <c r="M521" s="136"/>
      <c r="N521" s="136"/>
    </row>
    <row r="522" spans="6:14" x14ac:dyDescent="0.25">
      <c r="F522" s="116">
        <v>499</v>
      </c>
      <c r="G522" s="132"/>
      <c r="H522" s="132"/>
      <c r="I522" s="122" t="s">
        <v>1668</v>
      </c>
      <c r="J522" s="122"/>
      <c r="K522" s="144" t="s">
        <v>1669</v>
      </c>
      <c r="L522" s="145" t="s">
        <v>1670</v>
      </c>
      <c r="M522" s="136"/>
      <c r="N522" s="136"/>
    </row>
    <row r="523" spans="6:14" x14ac:dyDescent="0.25">
      <c r="F523" s="116">
        <v>500</v>
      </c>
      <c r="G523" s="132"/>
      <c r="H523" s="132"/>
      <c r="I523" s="122" t="s">
        <v>1671</v>
      </c>
      <c r="J523" s="122"/>
      <c r="K523" s="144" t="s">
        <v>1672</v>
      </c>
      <c r="L523" s="145" t="s">
        <v>1673</v>
      </c>
      <c r="M523" s="136"/>
      <c r="N523" s="136"/>
    </row>
    <row r="524" spans="6:14" x14ac:dyDescent="0.25">
      <c r="F524" s="116">
        <v>501</v>
      </c>
      <c r="G524" s="132"/>
      <c r="H524" s="132"/>
      <c r="I524" s="122" t="s">
        <v>1674</v>
      </c>
      <c r="J524" s="122"/>
      <c r="K524" s="144" t="s">
        <v>1675</v>
      </c>
      <c r="L524" s="145" t="s">
        <v>1676</v>
      </c>
      <c r="M524" s="136"/>
      <c r="N524" s="136"/>
    </row>
    <row r="525" spans="6:14" x14ac:dyDescent="0.25">
      <c r="F525" s="116">
        <v>502</v>
      </c>
      <c r="G525" s="132"/>
      <c r="H525" s="132"/>
      <c r="I525" s="122" t="s">
        <v>1677</v>
      </c>
      <c r="J525" s="122"/>
      <c r="K525" s="144" t="s">
        <v>1678</v>
      </c>
      <c r="L525" s="145" t="s">
        <v>1679</v>
      </c>
      <c r="M525" s="136"/>
      <c r="N525" s="136"/>
    </row>
    <row r="526" spans="6:14" x14ac:dyDescent="0.25">
      <c r="F526" s="116">
        <v>503</v>
      </c>
      <c r="G526" s="132"/>
      <c r="H526" s="132"/>
      <c r="I526" s="122" t="s">
        <v>1680</v>
      </c>
      <c r="J526" s="122"/>
      <c r="K526" s="144" t="s">
        <v>1681</v>
      </c>
      <c r="L526" s="145" t="s">
        <v>1682</v>
      </c>
      <c r="M526" s="136"/>
      <c r="N526" s="136"/>
    </row>
    <row r="527" spans="6:14" x14ac:dyDescent="0.25">
      <c r="F527" s="116">
        <v>504</v>
      </c>
      <c r="G527" s="132"/>
      <c r="H527" s="132"/>
      <c r="I527" s="122" t="s">
        <v>1683</v>
      </c>
      <c r="J527" s="122"/>
      <c r="K527" s="144" t="s">
        <v>1684</v>
      </c>
      <c r="L527" s="145" t="s">
        <v>1685</v>
      </c>
      <c r="M527" s="136"/>
      <c r="N527" s="136"/>
    </row>
    <row r="528" spans="6:14" x14ac:dyDescent="0.25">
      <c r="F528" s="116">
        <v>505</v>
      </c>
      <c r="G528" s="132"/>
      <c r="H528" s="132"/>
      <c r="I528" s="122" t="s">
        <v>1686</v>
      </c>
      <c r="J528" s="122"/>
      <c r="K528" s="144" t="s">
        <v>1687</v>
      </c>
      <c r="L528" s="145" t="s">
        <v>1688</v>
      </c>
      <c r="M528" s="136"/>
      <c r="N528" s="136"/>
    </row>
    <row r="529" spans="6:14" x14ac:dyDescent="0.25">
      <c r="F529" s="116">
        <v>506</v>
      </c>
      <c r="G529" s="132"/>
      <c r="H529" s="132"/>
      <c r="I529" s="122" t="s">
        <v>1689</v>
      </c>
      <c r="J529" s="122"/>
      <c r="K529" s="144" t="s">
        <v>1690</v>
      </c>
      <c r="L529" s="145" t="s">
        <v>1691</v>
      </c>
      <c r="M529" s="136"/>
      <c r="N529" s="136"/>
    </row>
    <row r="530" spans="6:14" x14ac:dyDescent="0.25">
      <c r="F530" s="116">
        <v>507</v>
      </c>
      <c r="G530" s="132"/>
      <c r="H530" s="132"/>
      <c r="I530" s="122" t="s">
        <v>1692</v>
      </c>
      <c r="J530" s="122"/>
      <c r="K530" s="144" t="s">
        <v>1693</v>
      </c>
      <c r="L530" s="145" t="s">
        <v>1694</v>
      </c>
      <c r="M530" s="136"/>
      <c r="N530" s="136"/>
    </row>
    <row r="531" spans="6:14" x14ac:dyDescent="0.25">
      <c r="F531" s="116">
        <v>508</v>
      </c>
      <c r="G531" s="132"/>
      <c r="H531" s="132"/>
      <c r="I531" s="122" t="s">
        <v>1695</v>
      </c>
      <c r="J531" s="122"/>
      <c r="K531" s="144" t="s">
        <v>1696</v>
      </c>
      <c r="L531" s="145" t="s">
        <v>1697</v>
      </c>
      <c r="M531" s="136"/>
      <c r="N531" s="136"/>
    </row>
    <row r="532" spans="6:14" x14ac:dyDescent="0.25">
      <c r="F532" s="116">
        <v>509</v>
      </c>
      <c r="G532" s="132"/>
      <c r="H532" s="132"/>
      <c r="I532" s="122" t="s">
        <v>1698</v>
      </c>
      <c r="J532" s="122"/>
      <c r="K532" s="144" t="s">
        <v>1699</v>
      </c>
      <c r="L532" s="145" t="s">
        <v>1700</v>
      </c>
      <c r="M532" s="136"/>
      <c r="N532" s="136"/>
    </row>
    <row r="533" spans="6:14" x14ac:dyDescent="0.25">
      <c r="F533" s="116">
        <v>510</v>
      </c>
      <c r="G533" s="132"/>
      <c r="H533" s="132"/>
      <c r="I533" s="122" t="s">
        <v>1701</v>
      </c>
      <c r="J533" s="122"/>
      <c r="K533" s="144" t="s">
        <v>1702</v>
      </c>
      <c r="L533" s="145" t="s">
        <v>1703</v>
      </c>
      <c r="M533" s="136"/>
      <c r="N533" s="136"/>
    </row>
    <row r="534" spans="6:14" x14ac:dyDescent="0.25">
      <c r="F534" s="116">
        <v>511</v>
      </c>
      <c r="G534" s="132"/>
      <c r="H534" s="132"/>
      <c r="I534" s="122" t="s">
        <v>1005</v>
      </c>
      <c r="J534" s="122"/>
      <c r="K534" s="144"/>
      <c r="L534" s="145"/>
      <c r="M534" s="136"/>
      <c r="N534" s="136"/>
    </row>
    <row r="535" spans="6:14" x14ac:dyDescent="0.25">
      <c r="F535" s="116">
        <v>512</v>
      </c>
      <c r="G535" s="132"/>
      <c r="H535" s="132"/>
      <c r="I535" s="122" t="s">
        <v>1704</v>
      </c>
      <c r="J535" s="122"/>
      <c r="K535" s="144" t="s">
        <v>1705</v>
      </c>
      <c r="L535" s="145" t="s">
        <v>1706</v>
      </c>
      <c r="M535" s="136"/>
      <c r="N535" s="136"/>
    </row>
    <row r="536" spans="6:14" x14ac:dyDescent="0.25">
      <c r="F536" s="116">
        <v>513</v>
      </c>
      <c r="G536" s="132"/>
      <c r="H536" s="132"/>
      <c r="I536" s="122" t="s">
        <v>1707</v>
      </c>
      <c r="J536" s="122"/>
      <c r="K536" s="144" t="s">
        <v>1708</v>
      </c>
      <c r="L536" s="145" t="s">
        <v>1707</v>
      </c>
      <c r="M536" s="136"/>
      <c r="N536" s="136"/>
    </row>
    <row r="537" spans="6:14" x14ac:dyDescent="0.25">
      <c r="F537" s="116">
        <v>514</v>
      </c>
      <c r="G537" s="132"/>
      <c r="H537" s="132"/>
      <c r="I537" s="122" t="s">
        <v>1709</v>
      </c>
      <c r="J537" s="122"/>
      <c r="K537" s="144" t="s">
        <v>1710</v>
      </c>
      <c r="L537" s="145" t="s">
        <v>1711</v>
      </c>
      <c r="M537" s="136"/>
      <c r="N537" s="136"/>
    </row>
    <row r="538" spans="6:14" x14ac:dyDescent="0.25">
      <c r="F538" s="116">
        <v>515</v>
      </c>
      <c r="G538" s="132"/>
      <c r="H538" s="132"/>
      <c r="I538" s="122" t="s">
        <v>1712</v>
      </c>
      <c r="J538" s="122"/>
      <c r="K538" s="144" t="s">
        <v>1713</v>
      </c>
      <c r="L538" s="145" t="s">
        <v>1714</v>
      </c>
      <c r="M538" s="136"/>
      <c r="N538" s="136"/>
    </row>
    <row r="539" spans="6:14" x14ac:dyDescent="0.25">
      <c r="F539" s="116">
        <v>516</v>
      </c>
      <c r="G539" s="132"/>
      <c r="H539" s="132"/>
      <c r="I539" s="122" t="s">
        <v>1715</v>
      </c>
      <c r="J539" s="122"/>
      <c r="K539" s="144" t="s">
        <v>1716</v>
      </c>
      <c r="L539" s="145" t="s">
        <v>1717</v>
      </c>
      <c r="M539" s="136"/>
      <c r="N539" s="136"/>
    </row>
    <row r="540" spans="6:14" x14ac:dyDescent="0.25">
      <c r="F540" s="116">
        <v>517</v>
      </c>
      <c r="G540" s="132"/>
      <c r="H540" s="132"/>
      <c r="I540" s="122" t="s">
        <v>1718</v>
      </c>
      <c r="J540" s="122"/>
      <c r="K540" s="144" t="s">
        <v>1719</v>
      </c>
      <c r="L540" s="145" t="s">
        <v>1720</v>
      </c>
      <c r="M540" s="136"/>
      <c r="N540" s="136"/>
    </row>
    <row r="541" spans="6:14" x14ac:dyDescent="0.25">
      <c r="F541" s="116">
        <v>518</v>
      </c>
      <c r="G541" s="132"/>
      <c r="H541" s="132"/>
      <c r="I541" s="122" t="s">
        <v>1721</v>
      </c>
      <c r="J541" s="122"/>
      <c r="K541" s="144" t="s">
        <v>1722</v>
      </c>
      <c r="L541" s="145" t="s">
        <v>1723</v>
      </c>
      <c r="M541" s="136"/>
      <c r="N541" s="136"/>
    </row>
    <row r="542" spans="6:14" x14ac:dyDescent="0.25">
      <c r="F542" s="116">
        <v>519</v>
      </c>
      <c r="G542" s="132"/>
      <c r="H542" s="132"/>
      <c r="I542" s="122" t="s">
        <v>1724</v>
      </c>
      <c r="J542" s="122"/>
      <c r="K542" s="144" t="s">
        <v>1725</v>
      </c>
      <c r="L542" s="145" t="s">
        <v>1726</v>
      </c>
      <c r="M542" s="136"/>
      <c r="N542" s="136"/>
    </row>
    <row r="543" spans="6:14" x14ac:dyDescent="0.25">
      <c r="F543" s="116">
        <v>520</v>
      </c>
      <c r="G543" s="132"/>
      <c r="H543" s="132"/>
      <c r="I543" s="122" t="s">
        <v>1727</v>
      </c>
      <c r="J543" s="122"/>
      <c r="K543" s="144" t="s">
        <v>1728</v>
      </c>
      <c r="L543" s="145" t="s">
        <v>1729</v>
      </c>
      <c r="M543" s="136"/>
      <c r="N543" s="136"/>
    </row>
    <row r="544" spans="6:14" x14ac:dyDescent="0.25">
      <c r="F544" s="116">
        <v>521</v>
      </c>
      <c r="G544" s="132"/>
      <c r="H544" s="132"/>
      <c r="I544" s="122" t="s">
        <v>1730</v>
      </c>
      <c r="J544" s="122"/>
      <c r="K544" s="144" t="s">
        <v>1731</v>
      </c>
      <c r="L544" s="145" t="s">
        <v>1732</v>
      </c>
      <c r="M544" s="136"/>
      <c r="N544" s="136"/>
    </row>
    <row r="545" spans="6:14" x14ac:dyDescent="0.25">
      <c r="F545" s="116">
        <v>522</v>
      </c>
      <c r="G545" s="132"/>
      <c r="H545" s="132"/>
      <c r="I545" s="122" t="s">
        <v>1733</v>
      </c>
      <c r="J545" s="122"/>
      <c r="K545" s="144" t="s">
        <v>1734</v>
      </c>
      <c r="L545" s="145" t="s">
        <v>1735</v>
      </c>
      <c r="M545" s="136"/>
      <c r="N545" s="136"/>
    </row>
    <row r="546" spans="6:14" x14ac:dyDescent="0.25">
      <c r="F546" s="116">
        <v>523</v>
      </c>
      <c r="G546" s="132"/>
      <c r="H546" s="132"/>
      <c r="I546" s="122" t="s">
        <v>1736</v>
      </c>
      <c r="J546" s="122"/>
      <c r="K546" s="144" t="s">
        <v>1737</v>
      </c>
      <c r="L546" s="145" t="s">
        <v>1738</v>
      </c>
      <c r="M546" s="136"/>
      <c r="N546" s="136"/>
    </row>
    <row r="547" spans="6:14" x14ac:dyDescent="0.25">
      <c r="F547" s="116">
        <v>524</v>
      </c>
      <c r="G547" s="132"/>
      <c r="H547" s="132"/>
      <c r="I547" s="122" t="s">
        <v>1739</v>
      </c>
      <c r="J547" s="122"/>
      <c r="K547" s="144" t="s">
        <v>1740</v>
      </c>
      <c r="L547" s="145" t="s">
        <v>1741</v>
      </c>
      <c r="M547" s="136"/>
      <c r="N547" s="136"/>
    </row>
    <row r="548" spans="6:14" x14ac:dyDescent="0.25">
      <c r="F548" s="116">
        <v>525</v>
      </c>
      <c r="G548" s="132"/>
      <c r="H548" s="132"/>
      <c r="I548" s="122" t="s">
        <v>1742</v>
      </c>
      <c r="J548" s="122"/>
      <c r="K548" s="144" t="s">
        <v>1743</v>
      </c>
      <c r="L548" s="145" t="s">
        <v>1744</v>
      </c>
      <c r="M548" s="136"/>
      <c r="N548" s="136"/>
    </row>
    <row r="549" spans="6:14" x14ac:dyDescent="0.25">
      <c r="F549" s="116">
        <v>526</v>
      </c>
      <c r="G549" s="132"/>
      <c r="H549" s="132"/>
      <c r="I549" s="122" t="s">
        <v>1745</v>
      </c>
      <c r="J549" s="122"/>
      <c r="K549" s="144" t="s">
        <v>1746</v>
      </c>
      <c r="L549" s="145" t="s">
        <v>1747</v>
      </c>
      <c r="M549" s="136"/>
      <c r="N549" s="136"/>
    </row>
    <row r="550" spans="6:14" x14ac:dyDescent="0.25">
      <c r="F550" s="116">
        <v>527</v>
      </c>
      <c r="G550" s="132"/>
      <c r="H550" s="132"/>
      <c r="I550" s="128" t="s">
        <v>1748</v>
      </c>
      <c r="J550" s="128"/>
      <c r="K550" s="150" t="s">
        <v>1749</v>
      </c>
      <c r="L550" s="151" t="s">
        <v>1750</v>
      </c>
      <c r="M550" s="136"/>
      <c r="N550" s="136"/>
    </row>
    <row r="551" spans="6:14" x14ac:dyDescent="0.25">
      <c r="F551" s="116">
        <v>528</v>
      </c>
      <c r="G551" s="132"/>
      <c r="H551" s="132"/>
      <c r="I551" s="125" t="s">
        <v>1751</v>
      </c>
      <c r="J551" s="125"/>
      <c r="K551" s="156" t="s">
        <v>1752</v>
      </c>
      <c r="L551" s="157" t="s">
        <v>1753</v>
      </c>
      <c r="M551" s="136"/>
      <c r="N551" s="136"/>
    </row>
    <row r="552" spans="6:14" x14ac:dyDescent="0.25">
      <c r="F552" s="116">
        <v>529</v>
      </c>
      <c r="G552" s="132"/>
      <c r="H552" s="132"/>
      <c r="I552" s="122" t="s">
        <v>1754</v>
      </c>
      <c r="J552" s="122"/>
      <c r="K552" s="144" t="s">
        <v>1755</v>
      </c>
      <c r="L552" s="145" t="s">
        <v>1756</v>
      </c>
      <c r="M552" s="136"/>
      <c r="N552" s="136"/>
    </row>
    <row r="553" spans="6:14" x14ac:dyDescent="0.25">
      <c r="F553" s="116">
        <v>530</v>
      </c>
      <c r="G553" s="132"/>
      <c r="H553" s="132"/>
      <c r="I553" s="122" t="s">
        <v>1757</v>
      </c>
      <c r="J553" s="122"/>
      <c r="K553" s="144" t="s">
        <v>1758</v>
      </c>
      <c r="L553" s="145" t="s">
        <v>1759</v>
      </c>
      <c r="M553" s="136"/>
      <c r="N553" s="136"/>
    </row>
    <row r="554" spans="6:14" x14ac:dyDescent="0.25">
      <c r="F554" s="116">
        <v>531</v>
      </c>
      <c r="G554" s="132"/>
      <c r="H554" s="132"/>
      <c r="I554" s="122" t="s">
        <v>1760</v>
      </c>
      <c r="J554" s="122"/>
      <c r="K554" s="144" t="s">
        <v>1761</v>
      </c>
      <c r="L554" s="145" t="s">
        <v>1762</v>
      </c>
      <c r="M554" s="136"/>
      <c r="N554" s="136"/>
    </row>
    <row r="555" spans="6:14" x14ac:dyDescent="0.25">
      <c r="F555" s="116">
        <v>532</v>
      </c>
      <c r="G555" s="132"/>
      <c r="H555" s="132"/>
      <c r="I555" s="122" t="s">
        <v>1763</v>
      </c>
      <c r="J555" s="122"/>
      <c r="K555" s="144" t="s">
        <v>1764</v>
      </c>
      <c r="L555" s="145" t="s">
        <v>1765</v>
      </c>
      <c r="M555" s="136"/>
      <c r="N555" s="136"/>
    </row>
    <row r="556" spans="6:14" x14ac:dyDescent="0.25">
      <c r="F556" s="116">
        <v>533</v>
      </c>
      <c r="G556" s="132"/>
      <c r="H556" s="132"/>
      <c r="I556" s="122" t="s">
        <v>1766</v>
      </c>
      <c r="J556" s="122"/>
      <c r="K556" s="144" t="s">
        <v>1767</v>
      </c>
      <c r="L556" s="145" t="s">
        <v>1768</v>
      </c>
      <c r="M556" s="136"/>
      <c r="N556" s="136"/>
    </row>
    <row r="557" spans="6:14" x14ac:dyDescent="0.25">
      <c r="F557" s="116">
        <v>534</v>
      </c>
      <c r="G557" s="132"/>
      <c r="H557" s="132"/>
      <c r="I557" s="122" t="s">
        <v>1769</v>
      </c>
      <c r="J557" s="122"/>
      <c r="K557" s="144" t="s">
        <v>1770</v>
      </c>
      <c r="L557" s="145" t="s">
        <v>1771</v>
      </c>
      <c r="M557" s="136"/>
      <c r="N557" s="136"/>
    </row>
    <row r="558" spans="6:14" x14ac:dyDescent="0.25">
      <c r="F558" s="116">
        <v>535</v>
      </c>
      <c r="G558" s="132"/>
      <c r="H558" s="132"/>
      <c r="I558" s="122" t="s">
        <v>1772</v>
      </c>
      <c r="J558" s="122"/>
      <c r="K558" s="144" t="s">
        <v>1773</v>
      </c>
      <c r="L558" s="145" t="s">
        <v>1774</v>
      </c>
      <c r="M558" s="136"/>
      <c r="N558" s="136"/>
    </row>
    <row r="559" spans="6:14" x14ac:dyDescent="0.25">
      <c r="F559" s="116">
        <v>536</v>
      </c>
      <c r="G559" s="132"/>
      <c r="H559" s="132"/>
      <c r="I559" s="122" t="s">
        <v>1096</v>
      </c>
      <c r="J559" s="122"/>
      <c r="K559" s="144"/>
      <c r="L559" s="145"/>
      <c r="M559" s="136"/>
      <c r="N559" s="136"/>
    </row>
    <row r="560" spans="6:14" x14ac:dyDescent="0.25">
      <c r="F560" s="116">
        <v>537</v>
      </c>
      <c r="G560" s="132"/>
      <c r="H560" s="132"/>
      <c r="I560" s="122" t="s">
        <v>1775</v>
      </c>
      <c r="J560" s="122"/>
      <c r="K560" s="144" t="s">
        <v>1776</v>
      </c>
      <c r="L560" s="145" t="s">
        <v>1777</v>
      </c>
      <c r="M560" s="136"/>
      <c r="N560" s="136"/>
    </row>
    <row r="561" spans="6:14" x14ac:dyDescent="0.25">
      <c r="F561" s="116">
        <v>538</v>
      </c>
      <c r="G561" s="132"/>
      <c r="H561" s="132"/>
      <c r="I561" s="122" t="s">
        <v>1778</v>
      </c>
      <c r="J561" s="122"/>
      <c r="K561" s="144" t="s">
        <v>1779</v>
      </c>
      <c r="L561" s="145" t="s">
        <v>1780</v>
      </c>
      <c r="M561" s="136"/>
      <c r="N561" s="136"/>
    </row>
    <row r="562" spans="6:14" x14ac:dyDescent="0.25">
      <c r="F562" s="116">
        <v>539</v>
      </c>
      <c r="G562" s="132"/>
      <c r="H562" s="132"/>
      <c r="I562" s="122" t="s">
        <v>1781</v>
      </c>
      <c r="J562" s="122"/>
      <c r="K562" s="144" t="s">
        <v>1782</v>
      </c>
      <c r="L562" s="145" t="s">
        <v>1781</v>
      </c>
      <c r="M562" s="136"/>
      <c r="N562" s="136"/>
    </row>
    <row r="563" spans="6:14" x14ac:dyDescent="0.25">
      <c r="F563" s="116">
        <v>540</v>
      </c>
      <c r="G563" s="132"/>
      <c r="H563" s="132"/>
      <c r="I563" s="122" t="s">
        <v>1783</v>
      </c>
      <c r="J563" s="122"/>
      <c r="K563" s="144" t="s">
        <v>1784</v>
      </c>
      <c r="L563" s="145" t="s">
        <v>1785</v>
      </c>
      <c r="M563" s="136"/>
      <c r="N563" s="136"/>
    </row>
    <row r="564" spans="6:14" x14ac:dyDescent="0.25">
      <c r="F564" s="116">
        <v>541</v>
      </c>
      <c r="G564" s="132"/>
      <c r="H564" s="132"/>
      <c r="I564" s="122" t="s">
        <v>1786</v>
      </c>
      <c r="J564" s="122"/>
      <c r="K564" s="144" t="s">
        <v>1787</v>
      </c>
      <c r="L564" s="145" t="s">
        <v>1788</v>
      </c>
      <c r="M564" s="136"/>
      <c r="N564" s="136"/>
    </row>
    <row r="565" spans="6:14" x14ac:dyDescent="0.25">
      <c r="F565" s="116">
        <v>542</v>
      </c>
      <c r="G565" s="132"/>
      <c r="H565" s="132"/>
      <c r="I565" s="122" t="s">
        <v>1789</v>
      </c>
      <c r="J565" s="122"/>
      <c r="K565" s="144" t="s">
        <v>1790</v>
      </c>
      <c r="L565" s="145" t="s">
        <v>1791</v>
      </c>
      <c r="M565" s="136"/>
      <c r="N565" s="136"/>
    </row>
    <row r="566" spans="6:14" x14ac:dyDescent="0.25">
      <c r="F566" s="116">
        <v>543</v>
      </c>
      <c r="G566" s="132"/>
      <c r="H566" s="132"/>
      <c r="I566" s="122" t="s">
        <v>1792</v>
      </c>
      <c r="J566" s="122"/>
      <c r="K566" s="144" t="s">
        <v>1793</v>
      </c>
      <c r="L566" s="145" t="s">
        <v>1794</v>
      </c>
      <c r="M566" s="136"/>
      <c r="N566" s="136"/>
    </row>
    <row r="567" spans="6:14" x14ac:dyDescent="0.25">
      <c r="F567" s="116">
        <v>544</v>
      </c>
      <c r="G567" s="132"/>
      <c r="H567" s="132"/>
      <c r="I567" s="128" t="s">
        <v>1795</v>
      </c>
      <c r="J567" s="128"/>
      <c r="K567" s="150" t="s">
        <v>1796</v>
      </c>
      <c r="L567" s="151" t="s">
        <v>1797</v>
      </c>
      <c r="M567" s="136"/>
      <c r="N567" s="136"/>
    </row>
    <row r="568" spans="6:14" x14ac:dyDescent="0.25">
      <c r="F568" s="116">
        <v>545</v>
      </c>
      <c r="G568" s="132"/>
      <c r="H568" s="132"/>
      <c r="I568" s="125" t="s">
        <v>1798</v>
      </c>
      <c r="J568" s="125"/>
      <c r="K568" s="156" t="s">
        <v>1799</v>
      </c>
      <c r="L568" s="157" t="s">
        <v>1800</v>
      </c>
      <c r="M568" s="136"/>
      <c r="N568" s="136"/>
    </row>
    <row r="569" spans="6:14" x14ac:dyDescent="0.25">
      <c r="F569" s="116">
        <v>546</v>
      </c>
      <c r="G569" s="132"/>
      <c r="H569" s="132"/>
      <c r="I569" s="122" t="s">
        <v>1047</v>
      </c>
      <c r="J569" s="122"/>
      <c r="K569" s="144"/>
      <c r="L569" s="145"/>
      <c r="M569" s="136"/>
      <c r="N569" s="136"/>
    </row>
    <row r="570" spans="6:14" x14ac:dyDescent="0.25">
      <c r="F570" s="116">
        <v>547</v>
      </c>
      <c r="G570" s="132"/>
      <c r="H570" s="132"/>
      <c r="I570" s="122" t="s">
        <v>1801</v>
      </c>
      <c r="J570" s="122"/>
      <c r="K570" s="144" t="s">
        <v>1802</v>
      </c>
      <c r="L570" s="145" t="s">
        <v>1803</v>
      </c>
      <c r="M570" s="136"/>
      <c r="N570" s="136"/>
    </row>
    <row r="571" spans="6:14" x14ac:dyDescent="0.25">
      <c r="F571" s="116">
        <v>548</v>
      </c>
      <c r="G571" s="132"/>
      <c r="H571" s="132"/>
      <c r="I571" s="122" t="s">
        <v>1804</v>
      </c>
      <c r="J571" s="122"/>
      <c r="K571" s="144" t="s">
        <v>1805</v>
      </c>
      <c r="L571" s="145" t="s">
        <v>1806</v>
      </c>
      <c r="M571" s="136"/>
      <c r="N571" s="136"/>
    </row>
    <row r="572" spans="6:14" x14ac:dyDescent="0.25">
      <c r="F572" s="116">
        <v>549</v>
      </c>
      <c r="G572" s="132"/>
      <c r="H572" s="132"/>
      <c r="I572" s="122" t="s">
        <v>1807</v>
      </c>
      <c r="J572" s="122"/>
      <c r="K572" s="144" t="s">
        <v>1808</v>
      </c>
      <c r="L572" s="145" t="s">
        <v>1809</v>
      </c>
      <c r="M572" s="136"/>
      <c r="N572" s="136"/>
    </row>
    <row r="573" spans="6:14" x14ac:dyDescent="0.25">
      <c r="F573" s="116">
        <v>550</v>
      </c>
      <c r="G573" s="132"/>
      <c r="H573" s="132"/>
      <c r="I573" s="122" t="s">
        <v>1810</v>
      </c>
      <c r="J573" s="122"/>
      <c r="K573" s="144" t="s">
        <v>1811</v>
      </c>
      <c r="L573" s="145" t="s">
        <v>1812</v>
      </c>
      <c r="M573" s="136"/>
      <c r="N573" s="136"/>
    </row>
    <row r="574" spans="6:14" x14ac:dyDescent="0.25">
      <c r="F574" s="116">
        <v>551</v>
      </c>
      <c r="G574" s="132"/>
      <c r="H574" s="132"/>
      <c r="I574" s="122" t="s">
        <v>1810</v>
      </c>
      <c r="J574" s="122"/>
      <c r="K574" s="144" t="s">
        <v>1811</v>
      </c>
      <c r="L574" s="145" t="s">
        <v>1812</v>
      </c>
      <c r="M574" s="136"/>
      <c r="N574" s="136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0"/>
  <sheetViews>
    <sheetView topLeftCell="A4" workbookViewId="0">
      <selection activeCell="F9" sqref="F9:F10"/>
    </sheetView>
  </sheetViews>
  <sheetFormatPr defaultColWidth="11.42578125" defaultRowHeight="15" x14ac:dyDescent="0.25"/>
  <cols>
    <col min="1" max="1" width="2.85546875" customWidth="1"/>
    <col min="2" max="2" width="10.140625" customWidth="1"/>
    <col min="3" max="4" width="4.85546875" customWidth="1"/>
    <col min="5" max="5" width="9.140625" customWidth="1"/>
    <col min="6" max="6" width="6.85546875" customWidth="1"/>
    <col min="7" max="7" width="1.140625" customWidth="1"/>
    <col min="8" max="8" width="9" customWidth="1"/>
    <col min="9" max="9" width="1.140625" customWidth="1"/>
    <col min="10" max="12" width="6.28515625" customWidth="1"/>
  </cols>
  <sheetData>
    <row r="1" spans="1:13" ht="25.5" customHeight="1" x14ac:dyDescent="0.25">
      <c r="B1" s="18" t="s">
        <v>9</v>
      </c>
      <c r="C1" s="231" t="s">
        <v>40</v>
      </c>
      <c r="D1" s="231"/>
      <c r="E1" s="232"/>
      <c r="F1" s="73"/>
      <c r="H1" s="11" t="s">
        <v>13</v>
      </c>
      <c r="I1" s="71" t="s">
        <v>44</v>
      </c>
      <c r="J1" s="12"/>
      <c r="K1" s="12"/>
      <c r="L1" s="14"/>
      <c r="M1" t="s">
        <v>12</v>
      </c>
    </row>
    <row r="2" spans="1:13" ht="6" customHeight="1" x14ac:dyDescent="0.25">
      <c r="B2" s="38"/>
      <c r="C2" s="239"/>
      <c r="D2" s="239"/>
      <c r="E2" s="44"/>
      <c r="F2" s="44"/>
      <c r="G2" s="45"/>
      <c r="H2" s="45"/>
      <c r="I2" s="45"/>
      <c r="J2" s="44"/>
      <c r="K2" s="44"/>
      <c r="L2" s="44"/>
    </row>
    <row r="3" spans="1:13" ht="15" customHeight="1" x14ac:dyDescent="0.25">
      <c r="B3" s="52" t="s">
        <v>48</v>
      </c>
      <c r="C3" s="72" t="s">
        <v>47</v>
      </c>
      <c r="D3" s="48"/>
      <c r="E3" s="44"/>
      <c r="F3" s="44"/>
      <c r="G3" s="45"/>
      <c r="H3" s="45"/>
      <c r="I3" s="45"/>
      <c r="J3" s="44"/>
      <c r="K3" s="43"/>
      <c r="L3" s="43"/>
    </row>
    <row r="4" spans="1:13" x14ac:dyDescent="0.25">
      <c r="B4" s="3"/>
      <c r="C4" s="20"/>
      <c r="D4" s="20"/>
      <c r="E4" s="19"/>
      <c r="F4" s="75" t="s">
        <v>52</v>
      </c>
      <c r="G4" s="36"/>
      <c r="H4" s="41" t="s">
        <v>1</v>
      </c>
      <c r="I4" s="41"/>
      <c r="J4" s="41"/>
      <c r="K4" s="27"/>
      <c r="L4" s="26"/>
    </row>
    <row r="5" spans="1:13" x14ac:dyDescent="0.25">
      <c r="B5" s="4"/>
      <c r="C5" s="13" t="s">
        <v>2</v>
      </c>
      <c r="D5" s="14" t="s">
        <v>39</v>
      </c>
      <c r="E5" s="16" t="s">
        <v>51</v>
      </c>
      <c r="F5" s="13" t="s">
        <v>15</v>
      </c>
      <c r="G5" s="47"/>
      <c r="H5" s="70">
        <v>4929</v>
      </c>
      <c r="I5" s="28"/>
      <c r="J5" s="15" t="s">
        <v>8</v>
      </c>
      <c r="K5" s="15" t="s">
        <v>42</v>
      </c>
      <c r="L5" s="17" t="s">
        <v>43</v>
      </c>
    </row>
    <row r="6" spans="1:13" x14ac:dyDescent="0.25">
      <c r="A6">
        <v>1</v>
      </c>
      <c r="B6" s="233" t="s">
        <v>24</v>
      </c>
      <c r="C6" s="237" t="s">
        <v>3</v>
      </c>
      <c r="D6" s="237" t="s">
        <v>5</v>
      </c>
      <c r="E6" s="236" t="s">
        <v>45</v>
      </c>
      <c r="F6" s="247">
        <f>H5</f>
        <v>4929</v>
      </c>
      <c r="G6" s="28"/>
      <c r="H6" s="54">
        <v>4.4999999999999998E-2</v>
      </c>
      <c r="I6" s="28"/>
      <c r="J6" s="57"/>
      <c r="K6" s="58"/>
      <c r="L6" s="59"/>
      <c r="M6" s="235" t="s">
        <v>53</v>
      </c>
    </row>
    <row r="7" spans="1:13" x14ac:dyDescent="0.25">
      <c r="B7" s="227"/>
      <c r="C7" s="229"/>
      <c r="D7" s="229"/>
      <c r="E7" s="234"/>
      <c r="F7" s="243"/>
      <c r="G7" s="28"/>
      <c r="H7" s="78">
        <f>F6*H6</f>
        <v>221.80499999999998</v>
      </c>
      <c r="I7" s="28"/>
      <c r="J7" s="60"/>
      <c r="K7" s="61"/>
      <c r="L7" s="62"/>
      <c r="M7" s="235"/>
    </row>
    <row r="8" spans="1:13" ht="6" customHeight="1" x14ac:dyDescent="0.25">
      <c r="B8" s="3"/>
      <c r="C8" s="1"/>
      <c r="D8" s="1"/>
      <c r="E8" s="1"/>
      <c r="F8" s="1"/>
      <c r="G8" s="28"/>
      <c r="H8" s="69"/>
      <c r="I8" s="28"/>
      <c r="J8" s="7"/>
      <c r="K8" s="8"/>
      <c r="L8" s="9"/>
    </row>
    <row r="9" spans="1:13" ht="15" customHeight="1" x14ac:dyDescent="0.25">
      <c r="A9">
        <f>A6+1</f>
        <v>2</v>
      </c>
      <c r="B9" s="238" t="s">
        <v>57</v>
      </c>
      <c r="C9" s="229" t="s">
        <v>4</v>
      </c>
      <c r="D9" s="229" t="s">
        <v>41</v>
      </c>
      <c r="E9" s="234" t="s">
        <v>45</v>
      </c>
      <c r="F9" s="242">
        <v>210</v>
      </c>
      <c r="G9" s="28"/>
      <c r="H9" s="55">
        <v>3.5000000000000003E-2</v>
      </c>
      <c r="I9" s="28"/>
      <c r="J9" s="60"/>
      <c r="K9" s="61"/>
      <c r="L9" s="62"/>
      <c r="M9" s="235"/>
    </row>
    <row r="10" spans="1:13" x14ac:dyDescent="0.25">
      <c r="B10" s="238"/>
      <c r="C10" s="229"/>
      <c r="D10" s="229"/>
      <c r="E10" s="234"/>
      <c r="F10" s="243"/>
      <c r="G10" s="28"/>
      <c r="H10" s="78">
        <f>F9*H9</f>
        <v>7.3500000000000005</v>
      </c>
      <c r="I10" s="28"/>
      <c r="J10" s="60"/>
      <c r="K10" s="61"/>
      <c r="L10" s="62"/>
      <c r="M10" s="235"/>
    </row>
    <row r="11" spans="1:13" ht="6" customHeight="1" x14ac:dyDescent="0.25">
      <c r="B11" s="3"/>
      <c r="C11" s="1"/>
      <c r="D11" s="1"/>
      <c r="E11" s="1"/>
      <c r="F11" s="1"/>
      <c r="G11" s="28"/>
      <c r="H11" s="69"/>
      <c r="I11" s="28"/>
      <c r="J11" s="7"/>
      <c r="K11" s="8"/>
      <c r="L11" s="9"/>
    </row>
    <row r="12" spans="1:13" ht="15" customHeight="1" x14ac:dyDescent="0.25">
      <c r="A12">
        <f>A9+1</f>
        <v>3</v>
      </c>
      <c r="B12" s="226" t="s">
        <v>25</v>
      </c>
      <c r="C12" s="229" t="s">
        <v>3</v>
      </c>
      <c r="D12" s="229" t="s">
        <v>6</v>
      </c>
      <c r="E12" s="234" t="s">
        <v>45</v>
      </c>
      <c r="F12" s="242">
        <f>H5</f>
        <v>4929</v>
      </c>
      <c r="G12" s="28"/>
      <c r="H12" s="55">
        <v>0.01</v>
      </c>
      <c r="I12" s="28"/>
      <c r="J12" s="60"/>
      <c r="K12" s="61"/>
      <c r="L12" s="62"/>
      <c r="M12" s="235"/>
    </row>
    <row r="13" spans="1:13" x14ac:dyDescent="0.25">
      <c r="B13" s="227"/>
      <c r="C13" s="229"/>
      <c r="D13" s="229"/>
      <c r="E13" s="234"/>
      <c r="F13" s="243"/>
      <c r="G13" s="28"/>
      <c r="H13" s="78">
        <f>F12*H12</f>
        <v>49.29</v>
      </c>
      <c r="I13" s="28"/>
      <c r="J13" s="60"/>
      <c r="K13" s="61"/>
      <c r="L13" s="62"/>
      <c r="M13" s="235"/>
    </row>
    <row r="14" spans="1:13" ht="6" customHeight="1" x14ac:dyDescent="0.25">
      <c r="B14" s="3"/>
      <c r="C14" s="1"/>
      <c r="D14" s="1"/>
      <c r="E14" s="1"/>
      <c r="F14" s="1"/>
      <c r="G14" s="28"/>
      <c r="H14" s="69"/>
      <c r="I14" s="28"/>
      <c r="J14" s="7"/>
      <c r="K14" s="8"/>
      <c r="L14" s="9"/>
    </row>
    <row r="15" spans="1:13" x14ac:dyDescent="0.25">
      <c r="A15">
        <f>A12+1</f>
        <v>4</v>
      </c>
      <c r="B15" s="226" t="s">
        <v>26</v>
      </c>
      <c r="C15" s="229" t="s">
        <v>3</v>
      </c>
      <c r="D15" s="229" t="s">
        <v>7</v>
      </c>
      <c r="E15" s="234" t="s">
        <v>45</v>
      </c>
      <c r="F15" s="242">
        <f>H5</f>
        <v>4929</v>
      </c>
      <c r="G15" s="28"/>
      <c r="H15" s="55">
        <v>0.08</v>
      </c>
      <c r="I15" s="28"/>
      <c r="J15" s="60"/>
      <c r="K15" s="61"/>
      <c r="L15" s="62"/>
      <c r="M15" s="235"/>
    </row>
    <row r="16" spans="1:13" x14ac:dyDescent="0.25">
      <c r="B16" s="230"/>
      <c r="C16" s="229"/>
      <c r="D16" s="229"/>
      <c r="E16" s="234"/>
      <c r="F16" s="249"/>
      <c r="G16" s="28"/>
      <c r="H16" s="78">
        <f>F15*H15</f>
        <v>394.32</v>
      </c>
      <c r="I16" s="28"/>
      <c r="J16" s="60"/>
      <c r="K16" s="61"/>
      <c r="L16" s="62"/>
      <c r="M16" s="235"/>
    </row>
    <row r="17" spans="1:14" ht="6" customHeight="1" x14ac:dyDescent="0.25">
      <c r="B17" s="21"/>
      <c r="C17" s="22"/>
      <c r="D17" s="22"/>
      <c r="E17" s="22"/>
      <c r="F17" s="74"/>
      <c r="G17" s="29"/>
      <c r="H17" s="23"/>
      <c r="I17" s="29"/>
      <c r="J17" s="24"/>
      <c r="K17" s="24"/>
      <c r="L17" s="25"/>
    </row>
    <row r="18" spans="1:14" ht="15" customHeight="1" x14ac:dyDescent="0.25">
      <c r="A18">
        <f>A15+1</f>
        <v>5</v>
      </c>
      <c r="B18" s="233" t="s">
        <v>27</v>
      </c>
      <c r="C18" s="229" t="s">
        <v>3</v>
      </c>
      <c r="D18" s="229" t="s">
        <v>5</v>
      </c>
      <c r="E18" s="234" t="s">
        <v>46</v>
      </c>
      <c r="F18" s="247">
        <f>H5</f>
        <v>4929</v>
      </c>
      <c r="G18" s="28"/>
      <c r="H18" s="55">
        <v>0.01</v>
      </c>
      <c r="I18" s="28"/>
      <c r="J18" s="60"/>
      <c r="K18" s="61"/>
      <c r="L18" s="62"/>
      <c r="M18" s="235"/>
    </row>
    <row r="19" spans="1:14" x14ac:dyDescent="0.25">
      <c r="B19" s="227"/>
      <c r="C19" s="229"/>
      <c r="D19" s="229"/>
      <c r="E19" s="234"/>
      <c r="F19" s="243"/>
      <c r="G19" s="28"/>
      <c r="H19" s="78">
        <f>F18*H18</f>
        <v>49.29</v>
      </c>
      <c r="I19" s="28"/>
      <c r="J19" s="60"/>
      <c r="K19" s="61"/>
      <c r="L19" s="62"/>
      <c r="M19" s="235"/>
    </row>
    <row r="20" spans="1:14" ht="6" customHeight="1" x14ac:dyDescent="0.25">
      <c r="B20" s="3"/>
      <c r="C20" s="1"/>
      <c r="D20" s="1"/>
      <c r="E20" s="1"/>
      <c r="F20" s="1"/>
      <c r="G20" s="28"/>
      <c r="H20" s="2"/>
      <c r="I20" s="28"/>
      <c r="J20" s="7"/>
      <c r="K20" s="8"/>
      <c r="L20" s="9"/>
    </row>
    <row r="21" spans="1:14" ht="15" customHeight="1" x14ac:dyDescent="0.25">
      <c r="A21">
        <f>A18+1</f>
        <v>6</v>
      </c>
      <c r="B21" s="226" t="s">
        <v>28</v>
      </c>
      <c r="C21" s="229" t="s">
        <v>3</v>
      </c>
      <c r="D21" s="229" t="s">
        <v>0</v>
      </c>
      <c r="E21" s="234" t="s">
        <v>46</v>
      </c>
      <c r="F21" s="242">
        <f>H5</f>
        <v>4929</v>
      </c>
      <c r="G21" s="28"/>
      <c r="H21" s="55">
        <v>0.02</v>
      </c>
      <c r="I21" s="28"/>
      <c r="J21" s="60"/>
      <c r="K21" s="61"/>
      <c r="L21" s="62"/>
      <c r="M21" s="245"/>
      <c r="N21" s="245"/>
    </row>
    <row r="22" spans="1:14" x14ac:dyDescent="0.25">
      <c r="B22" s="227"/>
      <c r="C22" s="229"/>
      <c r="D22" s="229"/>
      <c r="E22" s="234"/>
      <c r="F22" s="243"/>
      <c r="G22" s="28"/>
      <c r="H22" s="78">
        <f>F21*H21</f>
        <v>98.58</v>
      </c>
      <c r="I22" s="28"/>
      <c r="J22" s="60"/>
      <c r="K22" s="61"/>
      <c r="L22" s="62"/>
      <c r="M22" s="246"/>
      <c r="N22" s="246"/>
    </row>
    <row r="23" spans="1:14" ht="6" customHeight="1" x14ac:dyDescent="0.25">
      <c r="B23" s="3"/>
      <c r="C23" s="1"/>
      <c r="D23" s="1"/>
      <c r="E23" s="1"/>
      <c r="F23" s="1"/>
      <c r="G23" s="28"/>
      <c r="H23" s="2"/>
      <c r="I23" s="28"/>
      <c r="J23" s="7"/>
      <c r="K23" s="8"/>
      <c r="L23" s="9"/>
    </row>
    <row r="24" spans="1:14" ht="15" customHeight="1" x14ac:dyDescent="0.25">
      <c r="A24">
        <f>A21+1</f>
        <v>7</v>
      </c>
      <c r="B24" s="226" t="s">
        <v>29</v>
      </c>
      <c r="C24" s="229" t="s">
        <v>3</v>
      </c>
      <c r="D24" s="229" t="s">
        <v>6</v>
      </c>
      <c r="E24" s="234" t="s">
        <v>46</v>
      </c>
      <c r="F24" s="242">
        <f>H5</f>
        <v>4929</v>
      </c>
      <c r="G24" s="28"/>
      <c r="H24" s="55">
        <v>0.02</v>
      </c>
      <c r="I24" s="28"/>
      <c r="J24" s="60"/>
      <c r="K24" s="61"/>
      <c r="L24" s="62"/>
      <c r="M24" s="235"/>
    </row>
    <row r="25" spans="1:14" x14ac:dyDescent="0.25">
      <c r="B25" s="227"/>
      <c r="C25" s="229"/>
      <c r="D25" s="229"/>
      <c r="E25" s="234"/>
      <c r="F25" s="243"/>
      <c r="G25" s="28"/>
      <c r="H25" s="78">
        <f>F24*H24</f>
        <v>98.58</v>
      </c>
      <c r="I25" s="28"/>
      <c r="J25" s="60"/>
      <c r="K25" s="61"/>
      <c r="L25" s="62"/>
      <c r="M25" s="235"/>
    </row>
    <row r="26" spans="1:14" ht="6" customHeight="1" x14ac:dyDescent="0.25">
      <c r="B26" s="3"/>
      <c r="C26" s="1"/>
      <c r="D26" s="1"/>
      <c r="E26" s="1"/>
      <c r="F26" s="1"/>
      <c r="G26" s="28"/>
      <c r="H26" s="2"/>
      <c r="I26" s="28"/>
      <c r="J26" s="7"/>
      <c r="K26" s="8"/>
      <c r="L26" s="9"/>
    </row>
    <row r="27" spans="1:14" x14ac:dyDescent="0.25">
      <c r="A27">
        <f>A24+1</f>
        <v>8</v>
      </c>
      <c r="B27" s="226" t="s">
        <v>30</v>
      </c>
      <c r="C27" s="229" t="s">
        <v>3</v>
      </c>
      <c r="D27" s="229" t="s">
        <v>7</v>
      </c>
      <c r="E27" s="234" t="s">
        <v>46</v>
      </c>
      <c r="F27" s="242">
        <f>H5</f>
        <v>4929</v>
      </c>
      <c r="G27" s="28"/>
      <c r="H27" s="55">
        <v>0.03</v>
      </c>
      <c r="I27" s="28"/>
      <c r="J27" s="60"/>
      <c r="K27" s="61"/>
      <c r="L27" s="62"/>
      <c r="M27" s="235"/>
    </row>
    <row r="28" spans="1:14" x14ac:dyDescent="0.25">
      <c r="B28" s="230"/>
      <c r="C28" s="244"/>
      <c r="D28" s="244"/>
      <c r="E28" s="248"/>
      <c r="F28" s="243"/>
      <c r="G28" s="28"/>
      <c r="H28" s="78">
        <f>F27*H27</f>
        <v>147.87</v>
      </c>
      <c r="I28" s="28"/>
      <c r="J28" s="63"/>
      <c r="K28" s="64"/>
      <c r="L28" s="65"/>
      <c r="M28" s="235"/>
    </row>
    <row r="29" spans="1:14" ht="6" customHeight="1" x14ac:dyDescent="0.25">
      <c r="B29" s="46"/>
      <c r="C29" s="34"/>
      <c r="D29" s="34"/>
      <c r="E29" s="34"/>
      <c r="F29" s="34"/>
      <c r="G29" s="34"/>
      <c r="H29" s="34"/>
      <c r="I29" s="34"/>
      <c r="J29" s="12"/>
      <c r="K29" s="12"/>
      <c r="L29" s="14"/>
    </row>
    <row r="30" spans="1:14" x14ac:dyDescent="0.25">
      <c r="B30" s="4" t="s">
        <v>1</v>
      </c>
      <c r="C30" s="5"/>
      <c r="D30" s="5"/>
      <c r="E30" s="5"/>
      <c r="F30" s="5"/>
      <c r="G30" s="19"/>
      <c r="H30" s="6">
        <f>H7+H10+H13+H16+H19+H22+H25+H28</f>
        <v>1067.085</v>
      </c>
      <c r="I30" s="19"/>
      <c r="J30" s="32"/>
      <c r="K30" s="5"/>
      <c r="L30" s="10"/>
    </row>
    <row r="31" spans="1:14" ht="6" customHeight="1" x14ac:dyDescent="0.25">
      <c r="B31" s="3"/>
      <c r="C31" s="1"/>
      <c r="D31" s="1"/>
      <c r="E31" s="1"/>
      <c r="F31" s="1"/>
      <c r="G31" s="1"/>
      <c r="H31" s="1"/>
      <c r="I31" s="34"/>
      <c r="J31" s="8"/>
      <c r="K31" s="8"/>
      <c r="L31" s="9"/>
    </row>
    <row r="32" spans="1:14" x14ac:dyDescent="0.25">
      <c r="B32" s="53" t="s">
        <v>49</v>
      </c>
      <c r="C32" s="72" t="s">
        <v>50</v>
      </c>
      <c r="D32" s="48"/>
      <c r="E32" s="48"/>
      <c r="F32" s="48"/>
      <c r="G32" s="48"/>
      <c r="H32" s="49"/>
      <c r="I32" s="48"/>
      <c r="J32" s="45"/>
      <c r="K32" s="45"/>
      <c r="L32" s="50"/>
      <c r="M32" s="31"/>
    </row>
    <row r="33" spans="1:14" x14ac:dyDescent="0.25">
      <c r="B33" s="39"/>
      <c r="C33" s="35"/>
      <c r="D33" s="35"/>
      <c r="E33" s="35"/>
      <c r="F33" s="35"/>
      <c r="G33" s="20"/>
      <c r="H33" s="36" t="s">
        <v>1</v>
      </c>
      <c r="I33" s="20"/>
      <c r="J33" s="36"/>
      <c r="K33" s="36"/>
      <c r="L33" s="37"/>
      <c r="M33" s="31"/>
    </row>
    <row r="34" spans="1:14" x14ac:dyDescent="0.25">
      <c r="B34" s="40"/>
      <c r="C34" s="16" t="s">
        <v>2</v>
      </c>
      <c r="D34" s="17" t="s">
        <v>39</v>
      </c>
      <c r="E34" s="16" t="s">
        <v>51</v>
      </c>
      <c r="F34" s="13" t="s">
        <v>52</v>
      </c>
      <c r="G34" s="47"/>
      <c r="H34" s="70">
        <v>4800</v>
      </c>
      <c r="I34" s="47"/>
      <c r="J34" s="15" t="s">
        <v>8</v>
      </c>
      <c r="K34" s="15" t="s">
        <v>11</v>
      </c>
      <c r="L34" s="17" t="s">
        <v>10</v>
      </c>
      <c r="M34" s="31"/>
    </row>
    <row r="35" spans="1:14" ht="15" customHeight="1" x14ac:dyDescent="0.25">
      <c r="A35">
        <f>A27+1</f>
        <v>9</v>
      </c>
      <c r="B35" s="226" t="s">
        <v>31</v>
      </c>
      <c r="C35" s="228" t="s">
        <v>4</v>
      </c>
      <c r="D35" s="228" t="s">
        <v>5</v>
      </c>
      <c r="E35" s="236" t="s">
        <v>45</v>
      </c>
      <c r="F35" s="247">
        <f>H34</f>
        <v>4800</v>
      </c>
      <c r="G35" s="28"/>
      <c r="H35" s="56">
        <v>0.05</v>
      </c>
      <c r="I35" s="28"/>
      <c r="J35" s="57"/>
      <c r="K35" s="58"/>
      <c r="L35" s="59"/>
      <c r="M35" s="235"/>
    </row>
    <row r="36" spans="1:14" x14ac:dyDescent="0.25">
      <c r="B36" s="227"/>
      <c r="C36" s="229"/>
      <c r="D36" s="229"/>
      <c r="E36" s="234"/>
      <c r="F36" s="243"/>
      <c r="G36" s="28"/>
      <c r="H36" s="78">
        <f>F35*H35</f>
        <v>240</v>
      </c>
      <c r="I36" s="28"/>
      <c r="J36" s="60"/>
      <c r="K36" s="61"/>
      <c r="L36" s="62"/>
      <c r="M36" s="235"/>
    </row>
    <row r="37" spans="1:14" ht="6" customHeight="1" x14ac:dyDescent="0.25">
      <c r="B37" s="3"/>
      <c r="C37" s="1"/>
      <c r="D37" s="1"/>
      <c r="E37" s="1"/>
      <c r="F37" s="1"/>
      <c r="G37" s="28"/>
      <c r="H37" s="2"/>
      <c r="I37" s="28"/>
      <c r="J37" s="7"/>
      <c r="K37" s="8"/>
      <c r="L37" s="9"/>
    </row>
    <row r="38" spans="1:14" ht="15" customHeight="1" x14ac:dyDescent="0.25">
      <c r="A38">
        <f>A35+1</f>
        <v>10</v>
      </c>
      <c r="B38" s="226" t="s">
        <v>32</v>
      </c>
      <c r="C38" s="229" t="s">
        <v>4</v>
      </c>
      <c r="D38" s="229" t="s">
        <v>0</v>
      </c>
      <c r="E38" s="234" t="s">
        <v>45</v>
      </c>
      <c r="F38" s="242">
        <f>H34</f>
        <v>4800</v>
      </c>
      <c r="G38" s="28"/>
      <c r="H38" s="55">
        <v>4.4999999999999998E-2</v>
      </c>
      <c r="I38" s="28"/>
      <c r="J38" s="60"/>
      <c r="K38" s="61"/>
      <c r="L38" s="62"/>
      <c r="M38" s="235"/>
    </row>
    <row r="39" spans="1:14" x14ac:dyDescent="0.25">
      <c r="B39" s="227"/>
      <c r="C39" s="229"/>
      <c r="D39" s="229"/>
      <c r="E39" s="234"/>
      <c r="F39" s="243"/>
      <c r="G39" s="28"/>
      <c r="H39" s="78">
        <f>F38*H38</f>
        <v>216</v>
      </c>
      <c r="I39" s="28"/>
      <c r="J39" s="60"/>
      <c r="K39" s="61"/>
      <c r="L39" s="62"/>
      <c r="M39" s="235"/>
    </row>
    <row r="40" spans="1:14" ht="6" customHeight="1" x14ac:dyDescent="0.25">
      <c r="B40" s="3"/>
      <c r="C40" s="1"/>
      <c r="D40" s="1"/>
      <c r="E40" s="1"/>
      <c r="F40" s="1"/>
      <c r="G40" s="28"/>
      <c r="H40" s="2"/>
      <c r="I40" s="28"/>
      <c r="J40" s="7"/>
      <c r="K40" s="8"/>
      <c r="L40" s="9"/>
    </row>
    <row r="41" spans="1:14" ht="15" customHeight="1" x14ac:dyDescent="0.25">
      <c r="A41">
        <f>A38+1</f>
        <v>11</v>
      </c>
      <c r="B41" s="226" t="s">
        <v>33</v>
      </c>
      <c r="C41" s="229" t="s">
        <v>4</v>
      </c>
      <c r="D41" s="229" t="s">
        <v>6</v>
      </c>
      <c r="E41" s="234" t="s">
        <v>45</v>
      </c>
      <c r="F41" s="242">
        <f>H34</f>
        <v>4800</v>
      </c>
      <c r="G41" s="28"/>
      <c r="H41" s="55">
        <v>0.05</v>
      </c>
      <c r="I41" s="28"/>
      <c r="J41" s="60"/>
      <c r="K41" s="61"/>
      <c r="L41" s="62"/>
      <c r="M41" s="235"/>
    </row>
    <row r="42" spans="1:14" x14ac:dyDescent="0.25">
      <c r="B42" s="227"/>
      <c r="C42" s="229"/>
      <c r="D42" s="229"/>
      <c r="E42" s="234"/>
      <c r="F42" s="243"/>
      <c r="G42" s="28"/>
      <c r="H42" s="78">
        <f>F41*H41</f>
        <v>240</v>
      </c>
      <c r="I42" s="28"/>
      <c r="J42" s="60"/>
      <c r="K42" s="61"/>
      <c r="L42" s="62"/>
      <c r="M42" s="235"/>
    </row>
    <row r="43" spans="1:14" ht="6" customHeight="1" x14ac:dyDescent="0.25">
      <c r="B43" s="3"/>
      <c r="C43" s="1"/>
      <c r="D43" s="1"/>
      <c r="E43" s="1"/>
      <c r="F43" s="1"/>
      <c r="G43" s="28"/>
      <c r="H43" s="2"/>
      <c r="I43" s="28"/>
      <c r="J43" s="7"/>
      <c r="K43" s="8"/>
      <c r="L43" s="9"/>
    </row>
    <row r="44" spans="1:14" ht="15" customHeight="1" x14ac:dyDescent="0.25">
      <c r="A44">
        <f>A41+1</f>
        <v>12</v>
      </c>
      <c r="B44" s="226" t="s">
        <v>34</v>
      </c>
      <c r="C44" s="229" t="s">
        <v>4</v>
      </c>
      <c r="D44" s="229" t="s">
        <v>7</v>
      </c>
      <c r="E44" s="234" t="s">
        <v>45</v>
      </c>
      <c r="F44" s="242">
        <f>H34</f>
        <v>4800</v>
      </c>
      <c r="G44" s="28"/>
      <c r="H44" s="55">
        <v>0.06</v>
      </c>
      <c r="I44" s="28"/>
      <c r="J44" s="60"/>
      <c r="K44" s="61"/>
      <c r="L44" s="62"/>
      <c r="M44" s="235"/>
    </row>
    <row r="45" spans="1:14" x14ac:dyDescent="0.25">
      <c r="B45" s="230"/>
      <c r="C45" s="244"/>
      <c r="D45" s="244"/>
      <c r="E45" s="248"/>
      <c r="F45" s="249"/>
      <c r="G45" s="28"/>
      <c r="H45" s="78">
        <f>F44*H44</f>
        <v>288</v>
      </c>
      <c r="I45" s="28"/>
      <c r="J45" s="63"/>
      <c r="K45" s="64"/>
      <c r="L45" s="65"/>
      <c r="M45" s="235"/>
    </row>
    <row r="46" spans="1:14" ht="6" customHeight="1" x14ac:dyDescent="0.25">
      <c r="B46" s="21"/>
      <c r="C46" s="22"/>
      <c r="D46" s="22"/>
      <c r="E46" s="22"/>
      <c r="F46" s="74"/>
      <c r="G46" s="29"/>
      <c r="H46" s="23"/>
      <c r="I46" s="29"/>
      <c r="J46" s="24"/>
      <c r="K46" s="24"/>
      <c r="L46" s="25"/>
    </row>
    <row r="47" spans="1:14" ht="15" customHeight="1" x14ac:dyDescent="0.25">
      <c r="A47">
        <f>A44+1</f>
        <v>13</v>
      </c>
      <c r="B47" s="233" t="s">
        <v>35</v>
      </c>
      <c r="C47" s="229" t="s">
        <v>4</v>
      </c>
      <c r="D47" s="229" t="s">
        <v>5</v>
      </c>
      <c r="E47" s="234" t="s">
        <v>46</v>
      </c>
      <c r="F47" s="247">
        <f>H34</f>
        <v>4800</v>
      </c>
      <c r="G47" s="28"/>
      <c r="H47" s="56">
        <v>0.02</v>
      </c>
      <c r="I47" s="28"/>
      <c r="J47" s="60"/>
      <c r="K47" s="61"/>
      <c r="L47" s="62"/>
      <c r="M47" s="235"/>
      <c r="N47" s="235"/>
    </row>
    <row r="48" spans="1:14" x14ac:dyDescent="0.25">
      <c r="B48" s="227"/>
      <c r="C48" s="229"/>
      <c r="D48" s="229"/>
      <c r="E48" s="234"/>
      <c r="F48" s="243"/>
      <c r="G48" s="28"/>
      <c r="H48" s="78">
        <f>F47*H47</f>
        <v>96</v>
      </c>
      <c r="I48" s="28"/>
      <c r="J48" s="60"/>
      <c r="K48" s="61"/>
      <c r="L48" s="62"/>
      <c r="M48" s="235"/>
      <c r="N48" s="235"/>
    </row>
    <row r="49" spans="1:14" ht="6" customHeight="1" x14ac:dyDescent="0.25">
      <c r="B49" s="3"/>
      <c r="C49" s="1"/>
      <c r="D49" s="1"/>
      <c r="E49" s="1"/>
      <c r="F49" s="1"/>
      <c r="G49" s="28"/>
      <c r="H49" s="42"/>
      <c r="I49" s="28"/>
      <c r="J49" s="7"/>
      <c r="K49" s="8"/>
      <c r="L49" s="9"/>
    </row>
    <row r="50" spans="1:14" ht="15" customHeight="1" x14ac:dyDescent="0.25">
      <c r="A50">
        <f>A47+1</f>
        <v>14</v>
      </c>
      <c r="B50" s="226" t="s">
        <v>36</v>
      </c>
      <c r="C50" s="229" t="s">
        <v>4</v>
      </c>
      <c r="D50" s="229" t="s">
        <v>0</v>
      </c>
      <c r="E50" s="234" t="s">
        <v>46</v>
      </c>
      <c r="F50" s="242">
        <f>H34</f>
        <v>4800</v>
      </c>
      <c r="G50" s="28"/>
      <c r="H50" s="55">
        <v>2.5000000000000001E-2</v>
      </c>
      <c r="I50" s="28"/>
      <c r="J50" s="60"/>
      <c r="K50" s="61"/>
      <c r="L50" s="62"/>
      <c r="M50" s="235"/>
    </row>
    <row r="51" spans="1:14" x14ac:dyDescent="0.25">
      <c r="B51" s="227"/>
      <c r="C51" s="229"/>
      <c r="D51" s="229"/>
      <c r="E51" s="234"/>
      <c r="F51" s="243"/>
      <c r="G51" s="28"/>
      <c r="H51" s="78">
        <f>F50*H50</f>
        <v>120</v>
      </c>
      <c r="I51" s="28"/>
      <c r="J51" s="60"/>
      <c r="K51" s="61"/>
      <c r="L51" s="62"/>
      <c r="M51" s="235"/>
    </row>
    <row r="52" spans="1:14" ht="6" customHeight="1" x14ac:dyDescent="0.25">
      <c r="B52" s="3"/>
      <c r="C52" s="1"/>
      <c r="D52" s="1"/>
      <c r="E52" s="1"/>
      <c r="F52" s="1"/>
      <c r="G52" s="28"/>
      <c r="H52" s="42"/>
      <c r="I52" s="28"/>
      <c r="J52" s="7"/>
      <c r="K52" s="8"/>
      <c r="L52" s="9"/>
    </row>
    <row r="53" spans="1:14" ht="15" customHeight="1" x14ac:dyDescent="0.25">
      <c r="A53">
        <f>A50+1</f>
        <v>15</v>
      </c>
      <c r="B53" s="226" t="s">
        <v>37</v>
      </c>
      <c r="C53" s="229" t="s">
        <v>4</v>
      </c>
      <c r="D53" s="229" t="s">
        <v>6</v>
      </c>
      <c r="E53" s="234" t="s">
        <v>46</v>
      </c>
      <c r="F53" s="242">
        <f>H34</f>
        <v>4800</v>
      </c>
      <c r="G53" s="28"/>
      <c r="H53" s="55">
        <v>1.4E-2</v>
      </c>
      <c r="I53" s="28"/>
      <c r="J53" s="60"/>
      <c r="K53" s="61"/>
      <c r="L53" s="62"/>
      <c r="M53" s="235"/>
      <c r="N53" s="235"/>
    </row>
    <row r="54" spans="1:14" x14ac:dyDescent="0.25">
      <c r="B54" s="227"/>
      <c r="C54" s="229"/>
      <c r="D54" s="229"/>
      <c r="E54" s="234"/>
      <c r="F54" s="243"/>
      <c r="G54" s="28"/>
      <c r="H54" s="78">
        <f>F53*H53</f>
        <v>67.2</v>
      </c>
      <c r="I54" s="28"/>
      <c r="J54" s="60"/>
      <c r="K54" s="61"/>
      <c r="L54" s="62"/>
      <c r="M54" s="235"/>
      <c r="N54" s="235"/>
    </row>
    <row r="55" spans="1:14" ht="6" customHeight="1" x14ac:dyDescent="0.25">
      <c r="B55" s="3"/>
      <c r="C55" s="1"/>
      <c r="D55" s="1"/>
      <c r="E55" s="1"/>
      <c r="F55" s="1"/>
      <c r="G55" s="28"/>
      <c r="H55" s="42"/>
      <c r="I55" s="28"/>
      <c r="J55" s="7"/>
      <c r="K55" s="8"/>
      <c r="L55" s="9"/>
    </row>
    <row r="56" spans="1:14" x14ac:dyDescent="0.25">
      <c r="A56">
        <f>A53+1</f>
        <v>16</v>
      </c>
      <c r="B56" s="226" t="s">
        <v>38</v>
      </c>
      <c r="C56" s="229" t="s">
        <v>4</v>
      </c>
      <c r="D56" s="229" t="s">
        <v>7</v>
      </c>
      <c r="E56" s="234" t="s">
        <v>46</v>
      </c>
      <c r="F56" s="242">
        <f>H34</f>
        <v>4800</v>
      </c>
      <c r="G56" s="28"/>
      <c r="H56" s="55">
        <v>0.03</v>
      </c>
      <c r="I56" s="28"/>
      <c r="J56" s="60"/>
      <c r="K56" s="61"/>
      <c r="L56" s="62"/>
      <c r="M56" s="235"/>
    </row>
    <row r="57" spans="1:14" x14ac:dyDescent="0.25">
      <c r="B57" s="230"/>
      <c r="C57" s="240"/>
      <c r="D57" s="240"/>
      <c r="E57" s="241"/>
      <c r="F57" s="249"/>
      <c r="G57" s="30"/>
      <c r="H57" s="79">
        <f>F56*H56</f>
        <v>144</v>
      </c>
      <c r="I57" s="30"/>
      <c r="J57" s="66"/>
      <c r="K57" s="67"/>
      <c r="L57" s="68"/>
      <c r="M57" s="235"/>
    </row>
    <row r="58" spans="1:14" ht="6" customHeight="1" x14ac:dyDescent="0.25">
      <c r="B58" s="3"/>
      <c r="C58" s="1"/>
      <c r="D58" s="1"/>
      <c r="E58" s="1"/>
      <c r="F58" s="1"/>
      <c r="G58" s="20"/>
      <c r="H58" s="1"/>
      <c r="I58" s="20"/>
      <c r="J58" s="1"/>
      <c r="K58" s="1"/>
      <c r="L58" s="2"/>
    </row>
    <row r="59" spans="1:14" x14ac:dyDescent="0.25">
      <c r="B59" s="4" t="s">
        <v>1</v>
      </c>
      <c r="C59" s="5"/>
      <c r="D59" s="5"/>
      <c r="E59" s="5"/>
      <c r="F59" s="5"/>
      <c r="G59" s="19"/>
      <c r="H59" s="6">
        <f>H36+H39+H42+H45+H48+H51+H54+H57</f>
        <v>1411.2</v>
      </c>
      <c r="I59" s="19"/>
      <c r="J59" s="32"/>
      <c r="K59" s="5"/>
      <c r="L59" s="10"/>
    </row>
    <row r="60" spans="1:14" x14ac:dyDescent="0.25">
      <c r="B60" t="s">
        <v>23</v>
      </c>
      <c r="H60" s="51">
        <f>H30+H59</f>
        <v>2478.2849999999999</v>
      </c>
    </row>
  </sheetData>
  <mergeCells count="101">
    <mergeCell ref="N53:N54"/>
    <mergeCell ref="B12:B13"/>
    <mergeCell ref="C12:C13"/>
    <mergeCell ref="D12:D13"/>
    <mergeCell ref="E12:E13"/>
    <mergeCell ref="N47:N48"/>
    <mergeCell ref="C35:C36"/>
    <mergeCell ref="C15:C16"/>
    <mergeCell ref="D15:D16"/>
    <mergeCell ref="B15:B16"/>
    <mergeCell ref="F12:F13"/>
    <mergeCell ref="F15:F16"/>
    <mergeCell ref="F18:F19"/>
    <mergeCell ref="F21:F22"/>
    <mergeCell ref="F53:F54"/>
    <mergeCell ref="B44:B45"/>
    <mergeCell ref="M47:M48"/>
    <mergeCell ref="M41:M42"/>
    <mergeCell ref="M44:M45"/>
    <mergeCell ref="M27:M28"/>
    <mergeCell ref="M35:M36"/>
    <mergeCell ref="B47:B48"/>
    <mergeCell ref="N21:N22"/>
    <mergeCell ref="B24:B25"/>
    <mergeCell ref="C47:C48"/>
    <mergeCell ref="D47:D48"/>
    <mergeCell ref="F56:F57"/>
    <mergeCell ref="F24:F25"/>
    <mergeCell ref="F27:F28"/>
    <mergeCell ref="F35:F36"/>
    <mergeCell ref="F38:F39"/>
    <mergeCell ref="F41:F42"/>
    <mergeCell ref="F44:F45"/>
    <mergeCell ref="C27:C28"/>
    <mergeCell ref="D27:D28"/>
    <mergeCell ref="E47:E48"/>
    <mergeCell ref="F47:F48"/>
    <mergeCell ref="C24:C25"/>
    <mergeCell ref="D24:D25"/>
    <mergeCell ref="E24:E25"/>
    <mergeCell ref="M38:M39"/>
    <mergeCell ref="C38:C39"/>
    <mergeCell ref="C44:C45"/>
    <mergeCell ref="M21:M22"/>
    <mergeCell ref="D44:D45"/>
    <mergeCell ref="E15:E16"/>
    <mergeCell ref="E35:E36"/>
    <mergeCell ref="E38:E39"/>
    <mergeCell ref="F6:F7"/>
    <mergeCell ref="F9:F10"/>
    <mergeCell ref="D6:D7"/>
    <mergeCell ref="E41:E42"/>
    <mergeCell ref="E44:E45"/>
    <mergeCell ref="E21:E22"/>
    <mergeCell ref="E27:E28"/>
    <mergeCell ref="M6:M7"/>
    <mergeCell ref="M9:M10"/>
    <mergeCell ref="M24:M25"/>
    <mergeCell ref="B56:B57"/>
    <mergeCell ref="C56:C57"/>
    <mergeCell ref="B53:B54"/>
    <mergeCell ref="C53:C54"/>
    <mergeCell ref="D53:D54"/>
    <mergeCell ref="E53:E54"/>
    <mergeCell ref="D56:D57"/>
    <mergeCell ref="E56:E57"/>
    <mergeCell ref="M50:M51"/>
    <mergeCell ref="F50:F51"/>
    <mergeCell ref="B50:B51"/>
    <mergeCell ref="M53:M54"/>
    <mergeCell ref="C50:C51"/>
    <mergeCell ref="D50:D51"/>
    <mergeCell ref="E50:E51"/>
    <mergeCell ref="M56:M57"/>
    <mergeCell ref="C1:E1"/>
    <mergeCell ref="B18:B19"/>
    <mergeCell ref="C18:C19"/>
    <mergeCell ref="D18:D19"/>
    <mergeCell ref="E18:E19"/>
    <mergeCell ref="M18:M19"/>
    <mergeCell ref="E6:E7"/>
    <mergeCell ref="E9:E10"/>
    <mergeCell ref="C6:C7"/>
    <mergeCell ref="B6:B7"/>
    <mergeCell ref="B9:B10"/>
    <mergeCell ref="D9:D10"/>
    <mergeCell ref="C9:C10"/>
    <mergeCell ref="M12:M13"/>
    <mergeCell ref="M15:M16"/>
    <mergeCell ref="C2:D2"/>
    <mergeCell ref="B35:B36"/>
    <mergeCell ref="D35:D36"/>
    <mergeCell ref="B21:B22"/>
    <mergeCell ref="C21:C22"/>
    <mergeCell ref="D21:D22"/>
    <mergeCell ref="B41:B42"/>
    <mergeCell ref="D41:D42"/>
    <mergeCell ref="C41:C42"/>
    <mergeCell ref="B38:B39"/>
    <mergeCell ref="D38:D39"/>
    <mergeCell ref="B27:B28"/>
  </mergeCells>
  <phoneticPr fontId="0" type="noConversion"/>
  <hyperlinks>
    <hyperlink ref="B6:B7" r:id="rId1" display="Fourn'r 1"/>
    <hyperlink ref="B12:B13" r:id="rId2" display="Fourn'r 1"/>
    <hyperlink ref="B15:B16" r:id="rId3" display="Fourn'r 1"/>
    <hyperlink ref="B18:B19" r:id="rId4" display="Fourn'r 1"/>
    <hyperlink ref="B21:B22" r:id="rId5" display="Fourn'r 1"/>
    <hyperlink ref="B24:B25" r:id="rId6" display="Fourn'r 1"/>
    <hyperlink ref="B35:B36" r:id="rId7" display="Fourn'r 1"/>
    <hyperlink ref="B38:B39" r:id="rId8" display="Fourn'r 1"/>
    <hyperlink ref="B41:B42" r:id="rId9" display="Fourn'r 1"/>
    <hyperlink ref="B44:B45" r:id="rId10" display="Fourn'r 1"/>
    <hyperlink ref="B47:B48" r:id="rId11" display="Fourn'r 1"/>
    <hyperlink ref="B50:B51" r:id="rId12" display="Fourn'r 1"/>
    <hyperlink ref="B53:B54" r:id="rId13" display="Fourn'r 1"/>
    <hyperlink ref="B56:B57" r:id="rId14" display="Fourn'r 1"/>
  </hyperlinks>
  <pageMargins left="0.7" right="0.7" top="0.75" bottom="0.75" header="0.3" footer="0.3"/>
  <pageSetup paperSize="9" orientation="portrait" r:id="rId15"/>
  <legacy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BdC1e</vt:lpstr>
      <vt:lpstr>Langs</vt:lpstr>
      <vt:lpstr>Detail</vt:lpstr>
      <vt:lpstr>BdC1e!Print_Area</vt:lpstr>
      <vt:lpstr>Detail!Print_Area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VoxAppeal</dc:creator>
  <cp:lastModifiedBy>Solan</cp:lastModifiedBy>
  <cp:lastPrinted>2013-12-09T10:00:27Z</cp:lastPrinted>
  <dcterms:created xsi:type="dcterms:W3CDTF">2008-03-11T11:03:55Z</dcterms:created>
  <dcterms:modified xsi:type="dcterms:W3CDTF">2013-12-09T19:35:31Z</dcterms:modified>
</cp:coreProperties>
</file>